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по СО" sheetId="1" state="visible" r:id="rId2"/>
    <sheet name="Повторяемость воспроизводимость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<sst xmlns="http://schemas.openxmlformats.org/spreadsheetml/2006/main" count="70" uniqueCount="50">
  <si>
    <t xml:space="preserve">Проверка по СО</t>
  </si>
  <si>
    <t xml:space="preserve">в абсолютных числах</t>
  </si>
  <si>
    <t xml:space="preserve">Повторяемость</t>
  </si>
  <si>
    <t xml:space="preserve">Воспроизводимость</t>
  </si>
  <si>
    <t xml:space="preserve">Погрешность</t>
  </si>
  <si>
    <t xml:space="preserve">Аттестованное значение</t>
  </si>
  <si>
    <t xml:space="preserve">число измерений n</t>
  </si>
  <si>
    <t xml:space="preserve">рекомендуемое число измерений</t>
  </si>
  <si>
    <t xml:space="preserve">сделанное число измерений</t>
  </si>
  <si>
    <t xml:space="preserve">число степеней свободы 15 (n-1)</t>
  </si>
  <si>
    <t xml:space="preserve">Мю (M(f) из критерия фишера</t>
  </si>
  <si>
    <t xml:space="preserve">измерения</t>
  </si>
  <si>
    <t xml:space="preserve">Среднее</t>
  </si>
  <si>
    <t xml:space="preserve">СКО Sw</t>
  </si>
  <si>
    <t xml:space="preserve">Норматив</t>
  </si>
  <si>
    <t xml:space="preserve">Смещение</t>
  </si>
  <si>
    <t xml:space="preserve">Sdelta</t>
  </si>
  <si>
    <t xml:space="preserve">соответствует</t>
  </si>
  <si>
    <t xml:space="preserve">Ф3 СОП 02-09-05-2019</t>
  </si>
  <si>
    <t xml:space="preserve">Утверждаю:</t>
  </si>
  <si>
    <t xml:space="preserve">Руководитель ИЦ </t>
  </si>
  <si>
    <t xml:space="preserve">______________________________</t>
  </si>
  <si>
    <t xml:space="preserve">«___» ____________ 20__ года</t>
  </si>
  <si>
    <t xml:space="preserve">Отчет по проверке внедрения методики</t>
  </si>
  <si>
    <t xml:space="preserve">_______________________________________________________________</t>
  </si>
  <si>
    <t xml:space="preserve">(название методики и показателя)</t>
  </si>
  <si>
    <t xml:space="preserve">Вводные данные из методики</t>
  </si>
  <si>
    <t xml:space="preserve">Повторяемость СКО (r/2,77)</t>
  </si>
  <si>
    <t xml:space="preserve">Погрешность (неопределенность)</t>
  </si>
  <si>
    <t xml:space="preserve">число степеней свободы (n-1)</t>
  </si>
  <si>
    <t xml:space="preserve">Дата измерений</t>
  </si>
  <si>
    <t xml:space="preserve">Номер измерения</t>
  </si>
  <si>
    <t xml:space="preserve">Матрица</t>
  </si>
  <si>
    <t xml:space="preserve">Измерения </t>
  </si>
  <si>
    <t xml:space="preserve">СРЕДНЕЕ</t>
  </si>
  <si>
    <t xml:space="preserve">СКО</t>
  </si>
  <si>
    <t xml:space="preserve">СКО повторяемости</t>
  </si>
  <si>
    <t xml:space="preserve">Норматив СКО</t>
  </si>
  <si>
    <t xml:space="preserve">Заключение</t>
  </si>
  <si>
    <t xml:space="preserve">Xср</t>
  </si>
  <si>
    <t xml:space="preserve">Sx</t>
  </si>
  <si>
    <t xml:space="preserve">M</t>
  </si>
  <si>
    <t xml:space="preserve">Sr</t>
  </si>
  <si>
    <t xml:space="preserve">M*Sr*Xср</t>
  </si>
  <si>
    <t xml:space="preserve">Не удовлетворяет, поскольку СКО больше норматива контроля)</t>
  </si>
  <si>
    <t xml:space="preserve">ИЛИ</t>
  </si>
  <si>
    <t xml:space="preserve">Внутрилабораторная прецизионность</t>
  </si>
  <si>
    <t xml:space="preserve">Воспроизводимость СКО (R/2,77)</t>
  </si>
  <si>
    <t xml:space="preserve">Дата измерения</t>
  </si>
  <si>
    <t xml:space="preserve">Удовлетворяет, поскольку СКО меньше норматива контроля)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</si>
</sst>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\ [$руб.-419];[RED]\-#,##0.00\ [$руб.-419]"/>
    <numFmt numFmtId="166" formatCode="0.000"/>
    <numFmt numFmtId="167" formatCode="#,##0.00"/>
  </numFmts>
  <fonts count="9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u val="single"/>
      <sz val="10"/>
      <name val="Mangal"/>
      <family val="2"/>
      <charset val="204"/>
    </font>
    <font>
      <sz val="10"/>
      <name val="Mangal"/>
      <family val="2"/>
      <charset val="204"/>
    </font>
    <font>
      <b val="true"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5" fontId="4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center" vertical="bottom" textRotation="0" wrapText="false" indent="0" shrinkToFit="false"/>
    </xf>
    <xf numFmtId="164" fontId="5" fillId="0" borderId="0" applyFont="true" applyBorder="false" applyAlignment="true" applyProtection="false">
      <alignment horizontal="center" vertical="bottom" textRotation="90" wrapText="false" indent="0" shrinkToFit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Результат" xfId="20"/>
    <cellStyle name="Результат2" xfId="21"/>
    <cellStyle name="Заголовок" xfId="22"/>
    <cellStyle name="Заголовок1" xfId="23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7" activeCellId="1" sqref="D47:D62 F7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</row>
    <row r="2" customFormat="false" ht="12.8" hidden="false" customHeight="false" outlineLevel="0" collapsed="false">
      <c r="A2" s="0" t="s">
        <v>1</v>
      </c>
    </row>
    <row r="3" customFormat="false" ht="23.85" hidden="false" customHeight="false" outlineLevel="0" collapsed="false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0" t="s">
        <v>7</v>
      </c>
      <c r="G3" s="0" t="s">
        <v>8</v>
      </c>
      <c r="H3" s="0" t="s">
        <v>9</v>
      </c>
    </row>
    <row r="4" customFormat="false" ht="12.8" hidden="false" customHeight="false" outlineLevel="0" collapsed="false">
      <c r="A4" s="0" t="n">
        <v>0.07</v>
      </c>
      <c r="B4" s="0" t="n">
        <v>0.08</v>
      </c>
      <c r="C4" s="0" t="n">
        <v>0.14</v>
      </c>
      <c r="D4" s="0" t="n">
        <v>23</v>
      </c>
      <c r="E4" s="0" t="n">
        <v>2</v>
      </c>
      <c r="F4" s="2" t="n">
        <f aca="false">((A4/2.77)/(0.2*SQRT((B4/2.77)^2+((A4/2.77)^2)*(2-1/2))))^2</f>
        <v>8.90909090909091</v>
      </c>
      <c r="G4" s="0" t="n">
        <v>16</v>
      </c>
      <c r="H4" s="0" t="s">
        <v>10</v>
      </c>
      <c r="I4" s="0" t="n">
        <v>1.28</v>
      </c>
    </row>
    <row r="6" customFormat="false" ht="12.8" hidden="false" customHeight="false" outlineLevel="0" collapsed="false">
      <c r="A6" s="0" t="s">
        <v>11</v>
      </c>
      <c r="B6" s="0" t="s">
        <v>12</v>
      </c>
      <c r="C6" s="0" t="s">
        <v>13</v>
      </c>
      <c r="D6" s="0" t="s">
        <v>14</v>
      </c>
      <c r="E6" s="0" t="s">
        <v>15</v>
      </c>
      <c r="F6" s="0" t="s">
        <v>16</v>
      </c>
    </row>
    <row r="7" customFormat="false" ht="12.8" hidden="false" customHeight="false" outlineLevel="0" collapsed="false">
      <c r="A7" s="0" t="n">
        <v>23.4</v>
      </c>
      <c r="B7" s="0" t="n">
        <f aca="false">AVERAGE(A7:A22)</f>
        <v>23.4125</v>
      </c>
      <c r="C7" s="0" t="n">
        <f aca="false">_xlfn.STDEV.S(A7:A22)</f>
        <v>0.294108823397055</v>
      </c>
      <c r="D7" s="0" t="n">
        <f aca="false">A4*D4*I4</f>
        <v>2.0608</v>
      </c>
      <c r="E7" s="0" t="n">
        <f aca="false">B7-D4</f>
        <v>0.412499999999998</v>
      </c>
      <c r="F7" s="0" t="n">
        <f aca="false">SQRT((C4*D4/1.96)^2-(A4/2.77)^2/E4+C7^2/G4)</f>
        <v>1.6444046145121</v>
      </c>
      <c r="G7" s="0" t="s">
        <v>17</v>
      </c>
    </row>
    <row r="8" customFormat="false" ht="12.8" hidden="false" customHeight="false" outlineLevel="0" collapsed="false">
      <c r="A8" s="0" t="n">
        <v>23</v>
      </c>
    </row>
    <row r="9" customFormat="false" ht="12.8" hidden="false" customHeight="false" outlineLevel="0" collapsed="false">
      <c r="A9" s="0" t="n">
        <v>23.5</v>
      </c>
    </row>
    <row r="10" customFormat="false" ht="12.8" hidden="false" customHeight="false" outlineLevel="0" collapsed="false">
      <c r="A10" s="0" t="n">
        <v>23.1</v>
      </c>
    </row>
    <row r="11" customFormat="false" ht="12.8" hidden="false" customHeight="false" outlineLevel="0" collapsed="false">
      <c r="A11" s="0" t="n">
        <v>22.9</v>
      </c>
    </row>
    <row r="12" customFormat="false" ht="12.8" hidden="false" customHeight="false" outlineLevel="0" collapsed="false">
      <c r="A12" s="0" t="n">
        <v>23.6</v>
      </c>
    </row>
    <row r="13" customFormat="false" ht="12.8" hidden="false" customHeight="false" outlineLevel="0" collapsed="false">
      <c r="A13" s="0" t="n">
        <v>23.5</v>
      </c>
    </row>
    <row r="14" customFormat="false" ht="12.8" hidden="false" customHeight="false" outlineLevel="0" collapsed="false">
      <c r="A14" s="0" t="n">
        <v>23.1</v>
      </c>
    </row>
    <row r="15" customFormat="false" ht="12.8" hidden="false" customHeight="false" outlineLevel="0" collapsed="false">
      <c r="A15" s="0" t="n">
        <v>23.5</v>
      </c>
    </row>
    <row r="16" customFormat="false" ht="12.8" hidden="false" customHeight="false" outlineLevel="0" collapsed="false">
      <c r="A16" s="0" t="n">
        <v>23.6</v>
      </c>
    </row>
    <row r="17" customFormat="false" ht="12.8" hidden="false" customHeight="false" outlineLevel="0" collapsed="false">
      <c r="A17" s="0" t="n">
        <v>24</v>
      </c>
    </row>
    <row r="18" customFormat="false" ht="12.8" hidden="false" customHeight="false" outlineLevel="0" collapsed="false">
      <c r="A18" s="0" t="n">
        <v>23.1</v>
      </c>
    </row>
    <row r="19" customFormat="false" ht="12.8" hidden="false" customHeight="false" outlineLevel="0" collapsed="false">
      <c r="A19" s="0" t="n">
        <v>23.5</v>
      </c>
    </row>
    <row r="20" customFormat="false" ht="12.8" hidden="false" customHeight="false" outlineLevel="0" collapsed="false">
      <c r="A20" s="0" t="n">
        <v>23.5</v>
      </c>
    </row>
    <row r="21" customFormat="false" ht="12.8" hidden="false" customHeight="false" outlineLevel="0" collapsed="false">
      <c r="A21" s="0" t="n">
        <v>23.6</v>
      </c>
    </row>
    <row r="22" customFormat="false" ht="12.8" hidden="false" customHeight="false" outlineLevel="0" collapsed="false">
      <c r="A22" s="0" t="n">
        <v>23.7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47" activeCellId="0" sqref="D47:D6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20.01"/>
    <col collapsed="false" customWidth="true" hidden="false" outlineLevel="0" max="3" min="2" style="0" width="14.38"/>
    <col collapsed="false" customWidth="true" hidden="false" outlineLevel="0" max="5" min="5" style="0" width="12.12"/>
    <col collapsed="false" customWidth="true" hidden="false" outlineLevel="0" max="6" min="6" style="0" width="16.22"/>
    <col collapsed="false" customWidth="true" hidden="false" outlineLevel="0" max="9" min="9" style="0" width="24.26"/>
  </cols>
  <sheetData>
    <row r="1" customFormat="false" ht="15" hidden="false" customHeight="true" outlineLevel="0" collapsed="false">
      <c r="A1" s="3"/>
      <c r="B1" s="3"/>
      <c r="C1" s="4"/>
      <c r="D1" s="4"/>
      <c r="E1" s="5" t="s">
        <v>18</v>
      </c>
      <c r="F1" s="5"/>
      <c r="G1" s="1"/>
      <c r="H1" s="1"/>
      <c r="I1" s="1"/>
    </row>
    <row r="2" customFormat="false" ht="15" hidden="false" customHeight="true" outlineLevel="0" collapsed="false">
      <c r="A2" s="3"/>
      <c r="B2" s="3"/>
      <c r="C2" s="4"/>
      <c r="D2" s="6" t="s">
        <v>19</v>
      </c>
      <c r="E2" s="6"/>
      <c r="F2" s="6"/>
      <c r="G2" s="1"/>
      <c r="H2" s="1"/>
      <c r="I2" s="1"/>
    </row>
    <row r="3" customFormat="false" ht="15" hidden="false" customHeight="true" outlineLevel="0" collapsed="false">
      <c r="A3" s="3"/>
      <c r="B3" s="3"/>
      <c r="C3" s="4"/>
      <c r="D3" s="7" t="s">
        <v>20</v>
      </c>
      <c r="E3" s="7"/>
      <c r="F3" s="7"/>
      <c r="G3" s="1"/>
      <c r="H3" s="1"/>
      <c r="I3" s="1"/>
    </row>
    <row r="4" customFormat="false" ht="15" hidden="false" customHeight="false" outlineLevel="0" collapsed="false">
      <c r="A4" s="3"/>
      <c r="B4" s="3"/>
      <c r="C4" s="4"/>
      <c r="D4" s="8" t="s">
        <v>21</v>
      </c>
      <c r="E4" s="8"/>
      <c r="F4" s="8"/>
      <c r="G4" s="1"/>
      <c r="H4" s="1"/>
      <c r="I4" s="1"/>
    </row>
    <row r="5" customFormat="false" ht="15" hidden="false" customHeight="true" outlineLevel="0" collapsed="false">
      <c r="A5" s="3"/>
      <c r="B5" s="3"/>
      <c r="C5" s="4"/>
      <c r="D5" s="5" t="s">
        <v>22</v>
      </c>
      <c r="E5" s="5"/>
      <c r="F5" s="5"/>
      <c r="G5" s="1"/>
      <c r="H5" s="1"/>
      <c r="I5" s="1"/>
    </row>
    <row r="6" customFormat="false" ht="15" hidden="false" customHeight="false" outlineLevel="0" collapsed="false">
      <c r="A6" s="3"/>
      <c r="B6" s="3"/>
      <c r="C6" s="4"/>
      <c r="D6" s="4"/>
      <c r="E6" s="4"/>
      <c r="F6" s="4"/>
      <c r="G6" s="1"/>
      <c r="H6" s="1"/>
      <c r="I6" s="1"/>
    </row>
    <row r="7" customFormat="false" ht="15" hidden="false" customHeight="true" outlineLevel="0" collapsed="false">
      <c r="A7" s="9" t="s">
        <v>23</v>
      </c>
      <c r="B7" s="9"/>
      <c r="C7" s="9"/>
      <c r="D7" s="9"/>
      <c r="E7" s="9"/>
      <c r="F7" s="9"/>
      <c r="G7" s="1"/>
      <c r="H7" s="1"/>
      <c r="I7" s="1"/>
    </row>
    <row r="8" customFormat="false" ht="15" hidden="false" customHeight="true" outlineLevel="0" collapsed="false">
      <c r="A8" s="9" t="s">
        <v>24</v>
      </c>
      <c r="B8" s="9"/>
      <c r="C8" s="9"/>
      <c r="D8" s="9"/>
      <c r="E8" s="9"/>
      <c r="F8" s="9"/>
      <c r="G8" s="1"/>
      <c r="H8" s="1"/>
      <c r="I8" s="1"/>
    </row>
    <row r="9" customFormat="false" ht="15" hidden="false" customHeight="true" outlineLevel="0" collapsed="false">
      <c r="A9" s="10" t="s">
        <v>25</v>
      </c>
      <c r="B9" s="10"/>
      <c r="C9" s="10"/>
      <c r="D9" s="10"/>
      <c r="E9" s="10"/>
      <c r="F9" s="10"/>
      <c r="G9" s="1"/>
      <c r="H9" s="1"/>
      <c r="I9" s="1"/>
    </row>
    <row r="10" customFormat="false" ht="15" hidden="false" customHeight="false" outlineLevel="0" collapsed="false">
      <c r="A10" s="9"/>
      <c r="B10" s="9"/>
      <c r="C10" s="9"/>
      <c r="D10" s="9"/>
      <c r="E10" s="9"/>
      <c r="F10" s="9"/>
      <c r="G10" s="1"/>
      <c r="H10" s="1"/>
      <c r="I10" s="1"/>
    </row>
    <row r="11" customFormat="false" ht="46.45" hidden="false" customHeight="true" outlineLevel="0" collapsed="false">
      <c r="A11" s="3" t="s">
        <v>2</v>
      </c>
      <c r="B11" s="4"/>
      <c r="C11" s="11"/>
      <c r="D11" s="4"/>
      <c r="E11" s="4"/>
      <c r="F11" s="4"/>
      <c r="G11" s="1"/>
      <c r="H11" s="1"/>
      <c r="I11" s="1"/>
    </row>
    <row r="12" customFormat="false" ht="15" hidden="false" customHeight="true" outlineLevel="0" collapsed="false">
      <c r="A12" s="3" t="s">
        <v>26</v>
      </c>
      <c r="B12" s="3"/>
      <c r="C12" s="3"/>
      <c r="D12" s="3"/>
      <c r="E12" s="4"/>
      <c r="F12" s="4"/>
      <c r="G12" s="1"/>
      <c r="H12" s="1"/>
      <c r="I12" s="1"/>
    </row>
    <row r="13" customFormat="false" ht="52.2" hidden="false" customHeight="false" outlineLevel="0" collapsed="false">
      <c r="A13" s="12" t="s">
        <v>27</v>
      </c>
      <c r="B13" s="12" t="s">
        <v>28</v>
      </c>
      <c r="C13" s="12" t="s">
        <v>29</v>
      </c>
      <c r="D13" s="12" t="s">
        <v>10</v>
      </c>
      <c r="E13" s="11"/>
      <c r="F13" s="4"/>
      <c r="G13" s="1"/>
      <c r="H13" s="1"/>
      <c r="I13" s="1"/>
    </row>
    <row r="14" customFormat="false" ht="15" hidden="false" customHeight="false" outlineLevel="0" collapsed="false">
      <c r="A14" s="13" t="n">
        <f aca="false">0.2/2.77</f>
        <v>0.0722021660649819</v>
      </c>
      <c r="B14" s="12"/>
      <c r="C14" s="14" t="n">
        <v>15</v>
      </c>
      <c r="D14" s="15" t="n">
        <v>1.28</v>
      </c>
      <c r="E14" s="11"/>
      <c r="F14" s="11"/>
      <c r="G14" s="1"/>
      <c r="H14" s="1"/>
      <c r="I14" s="1"/>
    </row>
    <row r="15" customFormat="false" ht="15" hidden="false" customHeight="false" outlineLevel="0" collapsed="false">
      <c r="A15" s="4"/>
      <c r="B15" s="4"/>
      <c r="C15" s="4"/>
      <c r="D15" s="4"/>
      <c r="E15" s="4"/>
      <c r="F15" s="4"/>
      <c r="G15" s="1"/>
      <c r="H15" s="1"/>
      <c r="I15" s="1"/>
    </row>
    <row r="16" customFormat="false" ht="15" hidden="false" customHeight="false" outlineLevel="0" collapsed="false">
      <c r="A16" s="15" t="s">
        <v>30</v>
      </c>
      <c r="B16" s="15"/>
      <c r="C16" s="15"/>
      <c r="D16" s="4"/>
      <c r="E16" s="4"/>
      <c r="F16" s="4"/>
      <c r="G16" s="1"/>
      <c r="H16" s="1"/>
      <c r="I16" s="1"/>
    </row>
    <row r="17" customFormat="false" ht="15" hidden="false" customHeight="false" outlineLevel="0" collapsed="false">
      <c r="A17" s="16"/>
      <c r="B17" s="16"/>
      <c r="C17" s="16"/>
      <c r="D17" s="4"/>
      <c r="E17" s="4"/>
      <c r="F17" s="4"/>
      <c r="G17" s="1"/>
      <c r="H17" s="1"/>
      <c r="I17" s="1"/>
    </row>
    <row r="18" customFormat="false" ht="26.85" hidden="false" customHeight="false" outlineLevel="0" collapsed="false">
      <c r="A18" s="15" t="s">
        <v>31</v>
      </c>
      <c r="B18" s="15" t="s">
        <v>32</v>
      </c>
      <c r="C18" s="15" t="s">
        <v>33</v>
      </c>
      <c r="D18" s="11"/>
      <c r="E18" s="11"/>
      <c r="F18" s="11"/>
    </row>
    <row r="19" customFormat="false" ht="36.7" hidden="false" customHeight="true" outlineLevel="0" collapsed="false">
      <c r="A19" s="15" t="n">
        <v>1</v>
      </c>
      <c r="B19" s="15"/>
      <c r="C19" s="15" t="n">
        <v>10.2</v>
      </c>
      <c r="D19" s="11"/>
      <c r="E19" s="11"/>
      <c r="F19" s="11"/>
    </row>
    <row r="20" customFormat="false" ht="15" hidden="false" customHeight="false" outlineLevel="0" collapsed="false">
      <c r="A20" s="15" t="n">
        <v>2</v>
      </c>
      <c r="B20" s="15"/>
      <c r="C20" s="15" t="n">
        <v>10.4</v>
      </c>
      <c r="D20" s="4"/>
      <c r="E20" s="4"/>
      <c r="F20" s="4"/>
      <c r="G20" s="1"/>
      <c r="H20" s="1"/>
      <c r="I20" s="1"/>
    </row>
    <row r="21" customFormat="false" ht="15" hidden="false" customHeight="false" outlineLevel="0" collapsed="false">
      <c r="A21" s="15" t="n">
        <v>3</v>
      </c>
      <c r="B21" s="15"/>
      <c r="C21" s="15" t="n">
        <v>10.6</v>
      </c>
      <c r="D21" s="4"/>
      <c r="E21" s="4"/>
      <c r="F21" s="4"/>
      <c r="G21" s="1"/>
      <c r="H21" s="1"/>
      <c r="I21" s="1"/>
    </row>
    <row r="22" customFormat="false" ht="15" hidden="false" customHeight="false" outlineLevel="0" collapsed="false">
      <c r="A22" s="15" t="n">
        <v>4</v>
      </c>
      <c r="B22" s="15"/>
      <c r="C22" s="15" t="n">
        <v>10.6</v>
      </c>
      <c r="D22" s="4"/>
      <c r="E22" s="4"/>
      <c r="F22" s="4"/>
      <c r="G22" s="1"/>
      <c r="H22" s="1"/>
      <c r="I22" s="1"/>
    </row>
    <row r="23" customFormat="false" ht="15" hidden="false" customHeight="false" outlineLevel="0" collapsed="false">
      <c r="A23" s="15" t="n">
        <v>5</v>
      </c>
      <c r="B23" s="15"/>
      <c r="C23" s="15" t="n">
        <v>10.4</v>
      </c>
      <c r="D23" s="4"/>
      <c r="E23" s="4"/>
      <c r="F23" s="4"/>
      <c r="G23" s="1"/>
      <c r="H23" s="1"/>
      <c r="I23" s="1"/>
    </row>
    <row r="24" customFormat="false" ht="15" hidden="false" customHeight="false" outlineLevel="0" collapsed="false">
      <c r="A24" s="15" t="n">
        <v>6</v>
      </c>
      <c r="B24" s="15"/>
      <c r="C24" s="15" t="n">
        <v>10.6</v>
      </c>
      <c r="D24" s="4"/>
      <c r="E24" s="4"/>
      <c r="F24" s="4"/>
      <c r="G24" s="1"/>
      <c r="H24" s="1"/>
      <c r="I24" s="1"/>
    </row>
    <row r="25" customFormat="false" ht="15" hidden="false" customHeight="false" outlineLevel="0" collapsed="false">
      <c r="A25" s="15" t="n">
        <v>7</v>
      </c>
      <c r="B25" s="15"/>
      <c r="C25" s="15" t="n">
        <v>10.6</v>
      </c>
      <c r="D25" s="4"/>
      <c r="E25" s="4"/>
      <c r="F25" s="4"/>
      <c r="G25" s="1"/>
      <c r="H25" s="1"/>
      <c r="I25" s="1"/>
    </row>
    <row r="26" customFormat="false" ht="15" hidden="false" customHeight="false" outlineLevel="0" collapsed="false">
      <c r="A26" s="15" t="n">
        <v>8</v>
      </c>
      <c r="B26" s="15"/>
      <c r="C26" s="15" t="n">
        <v>10.6</v>
      </c>
      <c r="D26" s="4"/>
      <c r="E26" s="4"/>
      <c r="F26" s="4"/>
      <c r="G26" s="1"/>
      <c r="H26" s="1"/>
      <c r="I26" s="1"/>
    </row>
    <row r="27" customFormat="false" ht="15" hidden="false" customHeight="false" outlineLevel="0" collapsed="false">
      <c r="A27" s="15" t="n">
        <v>9</v>
      </c>
      <c r="B27" s="15"/>
      <c r="C27" s="15" t="n">
        <v>10.6</v>
      </c>
      <c r="D27" s="4"/>
      <c r="E27" s="4"/>
      <c r="F27" s="4"/>
      <c r="G27" s="1"/>
      <c r="H27" s="1"/>
      <c r="I27" s="1"/>
    </row>
    <row r="28" customFormat="false" ht="15" hidden="false" customHeight="false" outlineLevel="0" collapsed="false">
      <c r="A28" s="15" t="n">
        <v>10</v>
      </c>
      <c r="B28" s="15"/>
      <c r="C28" s="15" t="n">
        <v>10.6</v>
      </c>
      <c r="D28" s="4"/>
      <c r="E28" s="4"/>
      <c r="F28" s="4"/>
      <c r="G28" s="1"/>
      <c r="H28" s="1"/>
      <c r="I28" s="1"/>
    </row>
    <row r="29" customFormat="false" ht="15" hidden="false" customHeight="false" outlineLevel="0" collapsed="false">
      <c r="A29" s="15" t="n">
        <v>11</v>
      </c>
      <c r="B29" s="15"/>
      <c r="C29" s="15" t="n">
        <v>10.6</v>
      </c>
      <c r="D29" s="4"/>
      <c r="E29" s="4"/>
      <c r="F29" s="4"/>
      <c r="G29" s="1"/>
      <c r="H29" s="1"/>
      <c r="I29" s="1"/>
    </row>
    <row r="30" customFormat="false" ht="15" hidden="false" customHeight="false" outlineLevel="0" collapsed="false">
      <c r="A30" s="15" t="n">
        <v>12</v>
      </c>
      <c r="B30" s="15"/>
      <c r="C30" s="15" t="n">
        <v>10.6</v>
      </c>
      <c r="D30" s="4"/>
      <c r="E30" s="4"/>
      <c r="F30" s="4"/>
      <c r="G30" s="1"/>
      <c r="H30" s="1"/>
      <c r="I30" s="1"/>
    </row>
    <row r="31" customFormat="false" ht="15" hidden="false" customHeight="false" outlineLevel="0" collapsed="false">
      <c r="A31" s="15" t="n">
        <v>13</v>
      </c>
      <c r="B31" s="15"/>
      <c r="C31" s="15" t="n">
        <v>10.4</v>
      </c>
      <c r="D31" s="4"/>
      <c r="E31" s="4"/>
      <c r="F31" s="4"/>
      <c r="G31" s="1"/>
      <c r="H31" s="1"/>
      <c r="I31" s="1"/>
    </row>
    <row r="32" customFormat="false" ht="15" hidden="false" customHeight="false" outlineLevel="0" collapsed="false">
      <c r="A32" s="15" t="n">
        <v>14</v>
      </c>
      <c r="B32" s="15"/>
      <c r="C32" s="15" t="n">
        <v>10.6</v>
      </c>
      <c r="D32" s="4"/>
      <c r="E32" s="4"/>
      <c r="F32" s="4"/>
      <c r="G32" s="1"/>
      <c r="H32" s="1"/>
      <c r="I32" s="1"/>
    </row>
    <row r="33" customFormat="false" ht="15" hidden="false" customHeight="false" outlineLevel="0" collapsed="false">
      <c r="A33" s="15" t="n">
        <v>15</v>
      </c>
      <c r="B33" s="15"/>
      <c r="C33" s="15" t="n">
        <v>10.6</v>
      </c>
      <c r="D33" s="4"/>
      <c r="E33" s="4"/>
      <c r="F33" s="4"/>
      <c r="G33" s="1"/>
      <c r="H33" s="1"/>
      <c r="I33" s="1"/>
    </row>
    <row r="34" customFormat="false" ht="15" hidden="false" customHeight="false" outlineLevel="0" collapsed="false">
      <c r="A34" s="15" t="n">
        <v>16</v>
      </c>
      <c r="B34" s="15"/>
      <c r="C34" s="15" t="n">
        <v>10.6</v>
      </c>
      <c r="D34" s="4"/>
      <c r="E34" s="4"/>
      <c r="F34" s="4"/>
      <c r="G34" s="1"/>
      <c r="H34" s="1"/>
      <c r="I34" s="1"/>
    </row>
    <row r="35" customFormat="false" ht="15" hidden="false" customHeight="false" outlineLevel="0" collapsed="false">
      <c r="A35" s="4"/>
      <c r="B35" s="4"/>
      <c r="C35" s="4"/>
      <c r="D35" s="4"/>
      <c r="E35" s="4"/>
      <c r="F35" s="4"/>
      <c r="G35" s="1"/>
      <c r="H35" s="1"/>
      <c r="I35" s="1"/>
    </row>
    <row r="36" customFormat="false" ht="39.55" hidden="false" customHeight="true" outlineLevel="0" collapsed="false">
      <c r="A36" s="15" t="s">
        <v>34</v>
      </c>
      <c r="B36" s="15" t="s">
        <v>35</v>
      </c>
      <c r="C36" s="15" t="s">
        <v>10</v>
      </c>
      <c r="D36" s="15" t="s">
        <v>36</v>
      </c>
      <c r="E36" s="15" t="s">
        <v>37</v>
      </c>
      <c r="F36" s="17" t="s">
        <v>38</v>
      </c>
      <c r="H36" s="1"/>
      <c r="I36" s="1"/>
    </row>
    <row r="37" customFormat="false" ht="15" hidden="false" customHeight="false" outlineLevel="0" collapsed="false">
      <c r="A37" s="15" t="s">
        <v>39</v>
      </c>
      <c r="B37" s="15" t="s">
        <v>40</v>
      </c>
      <c r="C37" s="15" t="s">
        <v>41</v>
      </c>
      <c r="D37" s="15" t="s">
        <v>42</v>
      </c>
      <c r="E37" s="15" t="s">
        <v>43</v>
      </c>
      <c r="F37" s="17"/>
      <c r="H37" s="1"/>
      <c r="I37" s="1"/>
    </row>
    <row r="38" customFormat="false" ht="67.9" hidden="false" customHeight="true" outlineLevel="0" collapsed="false">
      <c r="A38" s="15" t="n">
        <f aca="false">AVERAGE(C19:C34)</f>
        <v>10.5375</v>
      </c>
      <c r="B38" s="15" t="n">
        <f aca="false">_xlfn.STDEV.S(C19:C34)</f>
        <v>0.120415945787923</v>
      </c>
      <c r="C38" s="15" t="n">
        <v>1.28</v>
      </c>
      <c r="D38" s="15" t="n">
        <f aca="false">A14</f>
        <v>0.0722021660649819</v>
      </c>
      <c r="E38" s="15" t="n">
        <f aca="false">C38*D38</f>
        <v>0.0924187725631769</v>
      </c>
      <c r="F38" s="15" t="s">
        <v>44</v>
      </c>
      <c r="H38" s="1"/>
      <c r="I38" s="1"/>
      <c r="L38" s="15"/>
    </row>
    <row r="39" customFormat="false" ht="15" hidden="false" customHeight="false" outlineLevel="0" collapsed="false">
      <c r="A39" s="4"/>
      <c r="B39" s="4"/>
      <c r="C39" s="4"/>
      <c r="D39" s="4"/>
      <c r="E39" s="4"/>
      <c r="F39" s="4"/>
      <c r="G39" s="1"/>
      <c r="H39" s="1"/>
      <c r="I39" s="1"/>
      <c r="L39" s="15"/>
    </row>
    <row r="40" customFormat="false" ht="15" hidden="false" customHeight="false" outlineLevel="0" collapsed="false">
      <c r="A40" s="4"/>
      <c r="B40" s="4"/>
      <c r="C40" s="4"/>
      <c r="D40" s="4"/>
      <c r="E40" s="4"/>
      <c r="F40" s="4"/>
      <c r="G40" s="1"/>
      <c r="H40" s="1"/>
      <c r="I40" s="1"/>
    </row>
    <row r="41" customFormat="false" ht="15" hidden="false" customHeight="false" outlineLevel="0" collapsed="false">
      <c r="A41" s="4" t="s">
        <v>45</v>
      </c>
      <c r="B41" s="4"/>
      <c r="C41" s="4"/>
      <c r="D41" s="4"/>
      <c r="E41" s="4"/>
      <c r="F41" s="4"/>
      <c r="G41" s="1"/>
      <c r="H41" s="1"/>
      <c r="I41" s="1"/>
    </row>
    <row r="42" customFormat="false" ht="39.55" hidden="false" customHeight="false" outlineLevel="0" collapsed="false">
      <c r="A42" s="3" t="s">
        <v>46</v>
      </c>
      <c r="B42" s="4"/>
      <c r="C42" s="11"/>
      <c r="D42" s="4"/>
      <c r="E42" s="4"/>
      <c r="F42" s="4"/>
      <c r="G42" s="1"/>
      <c r="H42" s="1"/>
      <c r="I42" s="1"/>
    </row>
    <row r="43" customFormat="false" ht="52.2" hidden="false" customHeight="false" outlineLevel="0" collapsed="false">
      <c r="A43" s="12" t="s">
        <v>47</v>
      </c>
      <c r="B43" s="12" t="s">
        <v>28</v>
      </c>
      <c r="C43" s="12" t="s">
        <v>29</v>
      </c>
      <c r="D43" s="12" t="s">
        <v>10</v>
      </c>
      <c r="E43" s="11"/>
      <c r="F43" s="3"/>
      <c r="G43" s="1"/>
      <c r="H43" s="1"/>
      <c r="I43" s="1"/>
    </row>
    <row r="44" customFormat="false" ht="15" hidden="false" customHeight="false" outlineLevel="0" collapsed="false">
      <c r="A44" s="12"/>
      <c r="B44" s="12"/>
      <c r="C44" s="14" t="n">
        <v>15</v>
      </c>
      <c r="D44" s="12" t="n">
        <v>1.28</v>
      </c>
      <c r="E44" s="11"/>
      <c r="F44" s="11"/>
      <c r="G44" s="1"/>
      <c r="H44" s="1"/>
      <c r="I44" s="1"/>
    </row>
    <row r="45" customFormat="false" ht="15" hidden="false" customHeight="false" outlineLevel="0" collapsed="false">
      <c r="A45" s="4"/>
      <c r="B45" s="4"/>
      <c r="C45" s="4"/>
      <c r="D45" s="4"/>
      <c r="E45" s="4"/>
      <c r="F45" s="4"/>
      <c r="G45" s="1"/>
      <c r="H45" s="1"/>
      <c r="I45" s="1"/>
    </row>
    <row r="46" customFormat="false" ht="26.85" hidden="false" customHeight="false" outlineLevel="0" collapsed="false">
      <c r="A46" s="15" t="s">
        <v>31</v>
      </c>
      <c r="B46" s="15" t="s">
        <v>32</v>
      </c>
      <c r="C46" s="14" t="s">
        <v>48</v>
      </c>
      <c r="D46" s="15" t="s">
        <v>33</v>
      </c>
      <c r="E46" s="11"/>
      <c r="F46" s="11"/>
    </row>
    <row r="47" customFormat="false" ht="15" hidden="false" customHeight="false" outlineLevel="0" collapsed="false">
      <c r="A47" s="15" t="n">
        <v>1</v>
      </c>
      <c r="B47" s="15"/>
      <c r="C47" s="18"/>
      <c r="D47" s="15"/>
      <c r="E47" s="11"/>
      <c r="F47" s="11"/>
    </row>
    <row r="48" customFormat="false" ht="15" hidden="false" customHeight="false" outlineLevel="0" collapsed="false">
      <c r="A48" s="15" t="n">
        <v>2</v>
      </c>
      <c r="B48" s="15"/>
      <c r="C48" s="18"/>
      <c r="D48" s="15"/>
      <c r="E48" s="4"/>
      <c r="F48" s="4"/>
      <c r="G48" s="1"/>
      <c r="H48" s="1"/>
      <c r="I48" s="1"/>
      <c r="J48" s="1"/>
    </row>
    <row r="49" customFormat="false" ht="15" hidden="false" customHeight="false" outlineLevel="0" collapsed="false">
      <c r="A49" s="15" t="n">
        <v>3</v>
      </c>
      <c r="B49" s="15"/>
      <c r="C49" s="18"/>
      <c r="D49" s="15"/>
      <c r="E49" s="4"/>
      <c r="F49" s="4"/>
      <c r="G49" s="1"/>
      <c r="H49" s="1"/>
      <c r="I49" s="1"/>
      <c r="J49" s="1"/>
    </row>
    <row r="50" customFormat="false" ht="15" hidden="false" customHeight="false" outlineLevel="0" collapsed="false">
      <c r="A50" s="15" t="n">
        <v>4</v>
      </c>
      <c r="B50" s="15"/>
      <c r="C50" s="18"/>
      <c r="D50" s="15"/>
      <c r="E50" s="4"/>
      <c r="F50" s="4"/>
      <c r="G50" s="1"/>
      <c r="H50" s="1"/>
      <c r="I50" s="1"/>
      <c r="J50" s="1"/>
    </row>
    <row r="51" customFormat="false" ht="15" hidden="false" customHeight="false" outlineLevel="0" collapsed="false">
      <c r="A51" s="15" t="n">
        <v>5</v>
      </c>
      <c r="B51" s="15"/>
      <c r="C51" s="18"/>
      <c r="D51" s="15"/>
      <c r="E51" s="4"/>
      <c r="F51" s="4"/>
      <c r="G51" s="1"/>
      <c r="H51" s="1"/>
      <c r="I51" s="1"/>
      <c r="J51" s="1"/>
    </row>
    <row r="52" customFormat="false" ht="15" hidden="false" customHeight="false" outlineLevel="0" collapsed="false">
      <c r="A52" s="15" t="n">
        <v>6</v>
      </c>
      <c r="B52" s="15"/>
      <c r="C52" s="18"/>
      <c r="D52" s="15"/>
      <c r="E52" s="4"/>
      <c r="F52" s="4"/>
      <c r="G52" s="1"/>
      <c r="H52" s="1"/>
      <c r="I52" s="1"/>
      <c r="J52" s="1"/>
    </row>
    <row r="53" customFormat="false" ht="15" hidden="false" customHeight="false" outlineLevel="0" collapsed="false">
      <c r="A53" s="15" t="n">
        <v>7</v>
      </c>
      <c r="B53" s="15"/>
      <c r="C53" s="18"/>
      <c r="D53" s="15"/>
      <c r="E53" s="4"/>
      <c r="F53" s="4"/>
      <c r="G53" s="1"/>
      <c r="H53" s="1"/>
      <c r="I53" s="1"/>
      <c r="J53" s="1"/>
    </row>
    <row r="54" customFormat="false" ht="15" hidden="false" customHeight="false" outlineLevel="0" collapsed="false">
      <c r="A54" s="15" t="n">
        <v>8</v>
      </c>
      <c r="B54" s="15"/>
      <c r="C54" s="18"/>
      <c r="D54" s="15"/>
      <c r="E54" s="4"/>
      <c r="F54" s="4"/>
      <c r="G54" s="1"/>
      <c r="H54" s="1"/>
      <c r="I54" s="1"/>
      <c r="J54" s="1"/>
    </row>
    <row r="55" customFormat="false" ht="15" hidden="false" customHeight="false" outlineLevel="0" collapsed="false">
      <c r="A55" s="15" t="n">
        <v>9</v>
      </c>
      <c r="B55" s="15"/>
      <c r="C55" s="18"/>
      <c r="D55" s="15"/>
      <c r="E55" s="4"/>
      <c r="F55" s="4"/>
      <c r="G55" s="1"/>
      <c r="H55" s="1"/>
      <c r="I55" s="1"/>
      <c r="J55" s="1"/>
    </row>
    <row r="56" customFormat="false" ht="15" hidden="false" customHeight="false" outlineLevel="0" collapsed="false">
      <c r="A56" s="15" t="n">
        <v>10</v>
      </c>
      <c r="B56" s="15"/>
      <c r="C56" s="18"/>
      <c r="D56" s="15"/>
      <c r="E56" s="4"/>
      <c r="F56" s="4"/>
      <c r="G56" s="1"/>
      <c r="H56" s="1"/>
      <c r="I56" s="1"/>
      <c r="J56" s="1"/>
    </row>
    <row r="57" customFormat="false" ht="15" hidden="false" customHeight="false" outlineLevel="0" collapsed="false">
      <c r="A57" s="15" t="n">
        <v>11</v>
      </c>
      <c r="B57" s="15"/>
      <c r="C57" s="18"/>
      <c r="D57" s="15"/>
      <c r="E57" s="4"/>
      <c r="F57" s="4"/>
      <c r="G57" s="1"/>
      <c r="H57" s="1"/>
      <c r="I57" s="1"/>
      <c r="J57" s="1"/>
    </row>
    <row r="58" customFormat="false" ht="15" hidden="false" customHeight="false" outlineLevel="0" collapsed="false">
      <c r="A58" s="15" t="n">
        <v>12</v>
      </c>
      <c r="B58" s="15"/>
      <c r="C58" s="18"/>
      <c r="D58" s="15"/>
      <c r="E58" s="4"/>
      <c r="F58" s="4"/>
      <c r="G58" s="1"/>
      <c r="H58" s="1"/>
      <c r="I58" s="1"/>
      <c r="J58" s="1"/>
    </row>
    <row r="59" customFormat="false" ht="15" hidden="false" customHeight="false" outlineLevel="0" collapsed="false">
      <c r="A59" s="15" t="n">
        <v>13</v>
      </c>
      <c r="B59" s="15"/>
      <c r="C59" s="18"/>
      <c r="D59" s="15"/>
      <c r="E59" s="4"/>
      <c r="F59" s="4"/>
      <c r="G59" s="1"/>
      <c r="H59" s="1"/>
      <c r="I59" s="1"/>
      <c r="J59" s="1"/>
    </row>
    <row r="60" customFormat="false" ht="15" hidden="false" customHeight="false" outlineLevel="0" collapsed="false">
      <c r="A60" s="15" t="n">
        <v>14</v>
      </c>
      <c r="B60" s="15"/>
      <c r="C60" s="18"/>
      <c r="D60" s="15"/>
      <c r="E60" s="4"/>
      <c r="F60" s="4"/>
      <c r="G60" s="1"/>
      <c r="H60" s="1"/>
      <c r="I60" s="1"/>
      <c r="J60" s="1"/>
    </row>
    <row r="61" customFormat="false" ht="15" hidden="false" customHeight="false" outlineLevel="0" collapsed="false">
      <c r="A61" s="15" t="n">
        <v>15</v>
      </c>
      <c r="B61" s="15"/>
      <c r="C61" s="18"/>
      <c r="D61" s="15"/>
      <c r="E61" s="4"/>
      <c r="F61" s="4"/>
      <c r="G61" s="1"/>
      <c r="H61" s="1"/>
      <c r="I61" s="1"/>
      <c r="J61" s="1"/>
    </row>
    <row r="62" customFormat="false" ht="15" hidden="false" customHeight="false" outlineLevel="0" collapsed="false">
      <c r="A62" s="15" t="n">
        <v>16</v>
      </c>
      <c r="B62" s="15"/>
      <c r="C62" s="18"/>
      <c r="D62" s="15"/>
      <c r="E62" s="4"/>
      <c r="F62" s="4"/>
      <c r="G62" s="1"/>
      <c r="H62" s="1"/>
      <c r="I62" s="1"/>
      <c r="J62" s="1"/>
    </row>
    <row r="63" customFormat="false" ht="15" hidden="false" customHeight="false" outlineLevel="0" collapsed="false">
      <c r="A63" s="4"/>
      <c r="B63" s="4"/>
      <c r="C63" s="4"/>
      <c r="D63" s="4"/>
      <c r="E63" s="4"/>
      <c r="F63" s="4"/>
      <c r="G63" s="1"/>
      <c r="H63" s="1"/>
      <c r="I63" s="1"/>
    </row>
    <row r="64" customFormat="false" ht="39.55" hidden="false" customHeight="true" outlineLevel="0" collapsed="false">
      <c r="A64" s="15" t="s">
        <v>34</v>
      </c>
      <c r="B64" s="15" t="s">
        <v>35</v>
      </c>
      <c r="C64" s="15" t="s">
        <v>10</v>
      </c>
      <c r="D64" s="15" t="s">
        <v>36</v>
      </c>
      <c r="E64" s="15" t="s">
        <v>14</v>
      </c>
      <c r="F64" s="17" t="s">
        <v>38</v>
      </c>
    </row>
    <row r="65" customFormat="false" ht="15" hidden="false" customHeight="false" outlineLevel="0" collapsed="false">
      <c r="A65" s="15" t="s">
        <v>39</v>
      </c>
      <c r="B65" s="15" t="s">
        <v>40</v>
      </c>
      <c r="C65" s="15" t="s">
        <v>41</v>
      </c>
      <c r="D65" s="15" t="s">
        <v>42</v>
      </c>
      <c r="E65" s="15" t="s">
        <v>43</v>
      </c>
      <c r="F65" s="17"/>
    </row>
    <row r="66" customFormat="false" ht="64.9" hidden="false" customHeight="false" outlineLevel="0" collapsed="false">
      <c r="A66" s="15" t="e">
        <f aca="false">AVERAGE(D47:D62)</f>
        <v>#DIV/0!</v>
      </c>
      <c r="B66" s="15" t="e">
        <f aca="false">_xlfn.STDEV.S(D47:D62)</f>
        <v>#DIV/0!</v>
      </c>
      <c r="C66" s="15" t="n">
        <v>1.28</v>
      </c>
      <c r="D66" s="15" t="n">
        <f aca="false">A44</f>
        <v>0</v>
      </c>
      <c r="E66" s="15" t="e">
        <f aca="false">C66*D66*A66</f>
        <v>#DIV/0!</v>
      </c>
      <c r="F66" s="15" t="s">
        <v>49</v>
      </c>
    </row>
    <row r="67" customFormat="false" ht="15" hidden="false" customHeight="false" outlineLevel="0" collapsed="false">
      <c r="A67" s="11"/>
      <c r="B67" s="11"/>
      <c r="C67" s="11"/>
      <c r="D67" s="11"/>
      <c r="E67" s="11"/>
      <c r="F67" s="11"/>
    </row>
  </sheetData>
  <mergeCells count="12">
    <mergeCell ref="E1:F1"/>
    <mergeCell ref="D2:F2"/>
    <mergeCell ref="D3:F3"/>
    <mergeCell ref="D4:F4"/>
    <mergeCell ref="D5:F5"/>
    <mergeCell ref="A7:F7"/>
    <mergeCell ref="A8:F8"/>
    <mergeCell ref="A9:F9"/>
    <mergeCell ref="A10:F10"/>
    <mergeCell ref="A12:D12"/>
    <mergeCell ref="F36:F37"/>
    <mergeCell ref="F64:F65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136</TotalTime>
  <Application>LibreOffice/6.4.0.3$Windows_x86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2019-05-28T10:00:21Z</dcterms:created>
  <dc:creator/>
  <dc:description/>
  <dc:language>ru-RU</dc:language>
  <cp:lastModifiedBy/>
  <dcterms:modified xsi:type="dcterms:W3CDTF">2021-06-30T14:44:58Z</dcterms:modified>
  <cp:revision>17</cp:revision>
  <dc:subject/>
  <dc:title/>
</cp:coreProperties>
</file>