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heme/themeOverride1.xml" ContentType="application/vnd.openxmlformats-officedocument.themeOverrid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B23" i="1"/>
  <c r="C20"/>
  <c r="D20"/>
  <c r="E20"/>
  <c r="B20"/>
  <c r="E19" l="1"/>
  <c r="C19"/>
  <c r="D19"/>
  <c r="B19"/>
  <c r="C18"/>
  <c r="D18"/>
  <c r="B18"/>
  <c r="C5"/>
  <c r="D5"/>
  <c r="B5"/>
  <c r="C4"/>
  <c r="D4"/>
  <c r="D9" s="1"/>
  <c r="B4"/>
  <c r="C13"/>
  <c r="B13"/>
  <c r="D12"/>
  <c r="B12"/>
  <c r="D11"/>
  <c r="C11"/>
  <c r="D13"/>
  <c r="D16" s="1"/>
  <c r="C12"/>
  <c r="C16" s="1"/>
  <c r="B11"/>
  <c r="C9"/>
  <c r="B9"/>
  <c r="D8"/>
  <c r="C8"/>
  <c r="B8"/>
  <c r="C15" s="1"/>
  <c r="D7"/>
  <c r="C7"/>
  <c r="B7"/>
  <c r="B15" l="1"/>
  <c r="D15"/>
  <c r="B16"/>
</calcChain>
</file>

<file path=xl/sharedStrings.xml><?xml version="1.0" encoding="utf-8"?>
<sst xmlns="http://schemas.openxmlformats.org/spreadsheetml/2006/main" count="19" uniqueCount="19">
  <si>
    <t>m</t>
  </si>
  <si>
    <t>P</t>
  </si>
  <si>
    <t>V</t>
  </si>
  <si>
    <r>
      <t xml:space="preserve">Значение, </t>
    </r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i</t>
    </r>
  </si>
  <si>
    <r>
      <t xml:space="preserve">Станд. неопр., </t>
    </r>
    <r>
      <rPr>
        <i/>
        <sz val="12"/>
        <color theme="1"/>
        <rFont val="Times New Roman"/>
        <family val="1"/>
        <charset val="204"/>
      </rPr>
      <t>u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)</t>
    </r>
  </si>
  <si>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i</t>
    </r>
    <r>
      <rPr>
        <i/>
        <sz val="12"/>
        <color theme="1"/>
        <rFont val="Times New Roman"/>
        <family val="1"/>
        <charset val="204"/>
      </rPr>
      <t xml:space="preserve"> + u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)/2</t>
    </r>
  </si>
  <si>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i</t>
    </r>
    <r>
      <rPr>
        <i/>
        <sz val="12"/>
        <color theme="1"/>
        <rFont val="Times New Roman"/>
        <family val="1"/>
        <charset val="204"/>
      </rPr>
      <t xml:space="preserve"> - u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)/2</t>
    </r>
  </si>
  <si>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m</t>
    </r>
    <r>
      <rPr>
        <i/>
        <sz val="12"/>
        <color theme="1"/>
        <rFont val="Times New Roman"/>
        <family val="1"/>
        <charset val="204"/>
      </rPr>
      <t xml:space="preserve"> + u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m</t>
    </r>
    <r>
      <rPr>
        <sz val="12"/>
        <color theme="1"/>
        <rFont val="Times New Roman"/>
        <family val="1"/>
        <charset val="204"/>
      </rPr>
      <t>)/2</t>
    </r>
  </si>
  <si>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P</t>
    </r>
    <r>
      <rPr>
        <i/>
        <sz val="12"/>
        <color theme="1"/>
        <rFont val="Times New Roman"/>
        <family val="1"/>
        <charset val="204"/>
      </rPr>
      <t xml:space="preserve"> + u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P</t>
    </r>
    <r>
      <rPr>
        <sz val="12"/>
        <color theme="1"/>
        <rFont val="Times New Roman"/>
        <family val="1"/>
        <charset val="204"/>
      </rPr>
      <t>)/2</t>
    </r>
  </si>
  <si>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V</t>
    </r>
    <r>
      <rPr>
        <i/>
        <sz val="12"/>
        <color theme="1"/>
        <rFont val="Times New Roman"/>
        <family val="1"/>
        <charset val="204"/>
      </rPr>
      <t xml:space="preserve"> + u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V</t>
    </r>
    <r>
      <rPr>
        <sz val="12"/>
        <color theme="1"/>
        <rFont val="Times New Roman"/>
        <family val="1"/>
        <charset val="204"/>
      </rPr>
      <t>)/2</t>
    </r>
  </si>
  <si>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m</t>
    </r>
    <r>
      <rPr>
        <i/>
        <sz val="12"/>
        <color theme="1"/>
        <rFont val="Times New Roman"/>
        <family val="1"/>
        <charset val="204"/>
      </rPr>
      <t xml:space="preserve"> - u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m</t>
    </r>
    <r>
      <rPr>
        <sz val="12"/>
        <color theme="1"/>
        <rFont val="Times New Roman"/>
        <family val="1"/>
        <charset val="204"/>
      </rPr>
      <t>)/2</t>
    </r>
  </si>
  <si>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P</t>
    </r>
    <r>
      <rPr>
        <i/>
        <sz val="12"/>
        <color theme="1"/>
        <rFont val="Times New Roman"/>
        <family val="1"/>
        <charset val="204"/>
      </rPr>
      <t xml:space="preserve"> - u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P</t>
    </r>
    <r>
      <rPr>
        <sz val="12"/>
        <color theme="1"/>
        <rFont val="Times New Roman"/>
        <family val="1"/>
        <charset val="204"/>
      </rPr>
      <t>)/2</t>
    </r>
  </si>
  <si>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V</t>
    </r>
    <r>
      <rPr>
        <i/>
        <sz val="12"/>
        <color theme="1"/>
        <rFont val="Times New Roman"/>
        <family val="1"/>
        <charset val="204"/>
      </rPr>
      <t xml:space="preserve"> - u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V</t>
    </r>
    <r>
      <rPr>
        <sz val="12"/>
        <color theme="1"/>
        <rFont val="Times New Roman"/>
        <family val="1"/>
        <charset val="204"/>
      </rPr>
      <t>)/2</t>
    </r>
  </si>
  <si>
    <r>
      <rPr>
        <i/>
        <sz val="12"/>
        <color theme="1"/>
        <rFont val="Times New Roman"/>
        <family val="1"/>
        <charset val="204"/>
      </rPr>
      <t>u</t>
    </r>
    <r>
      <rPr>
        <i/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y</t>
    </r>
    <r>
      <rPr>
        <sz val="12"/>
        <color theme="1"/>
        <rFont val="Times New Roman"/>
        <family val="1"/>
        <charset val="204"/>
      </rPr>
      <t>)</t>
    </r>
  </si>
  <si>
    <r>
      <rPr>
        <i/>
        <sz val="12"/>
        <color theme="1"/>
        <rFont val="Times New Roman"/>
        <family val="1"/>
        <charset val="204"/>
      </rPr>
      <t>u</t>
    </r>
    <r>
      <rPr>
        <i/>
        <vertAlign val="superscript"/>
        <sz val="12"/>
        <color theme="1"/>
        <rFont val="Times New Roman"/>
        <family val="1"/>
        <charset val="204"/>
      </rPr>
      <t>2</t>
    </r>
    <r>
      <rPr>
        <i/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y</t>
    </r>
    <r>
      <rPr>
        <sz val="12"/>
        <color theme="1"/>
        <rFont val="Times New Roman"/>
        <family val="1"/>
        <charset val="204"/>
      </rPr>
      <t>)</t>
    </r>
  </si>
  <si>
    <t>δ</t>
  </si>
  <si>
    <r>
      <rPr>
        <i/>
        <sz val="12"/>
        <color theme="1"/>
        <rFont val="Times New Roman"/>
        <family val="1"/>
        <charset val="204"/>
      </rPr>
      <t>y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i</t>
    </r>
    <r>
      <rPr>
        <i/>
        <sz val="12"/>
        <color theme="1"/>
        <rFont val="Times New Roman"/>
        <family val="1"/>
        <charset val="204"/>
      </rPr>
      <t xml:space="preserve"> + u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)/2)</t>
    </r>
  </si>
  <si>
    <r>
      <rPr>
        <i/>
        <sz val="12"/>
        <color theme="1"/>
        <rFont val="Times New Roman"/>
        <family val="1"/>
        <charset val="204"/>
      </rPr>
      <t>y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i</t>
    </r>
    <r>
      <rPr>
        <i/>
        <sz val="12"/>
        <color theme="1"/>
        <rFont val="Times New Roman"/>
        <family val="1"/>
        <charset val="204"/>
      </rPr>
      <t xml:space="preserve"> - u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>)/2)</t>
    </r>
  </si>
  <si>
    <t>Z, %</t>
  </si>
</sst>
</file>

<file path=xl/styles.xml><?xml version="1.0" encoding="utf-8"?>
<styleSheet xmlns="http://schemas.openxmlformats.org/spreadsheetml/2006/main">
  <numFmts count="3">
    <numFmt numFmtId="164" formatCode="0.000000"/>
    <numFmt numFmtId="165" formatCode="0.000"/>
    <numFmt numFmtId="166" formatCode="0.00000"/>
  </numFmts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vertAlign val="subscript"/>
      <sz val="12"/>
      <color theme="1"/>
      <name val="Times New Roman"/>
      <family val="1"/>
      <charset val="204"/>
    </font>
    <font>
      <i/>
      <vertAlign val="superscript"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 wrapText="1"/>
    </xf>
    <xf numFmtId="164" fontId="1" fillId="0" borderId="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right"/>
    </xf>
    <xf numFmtId="166" fontId="1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25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ru-RU"/>
              <a:t>Процентные вклады  в суммарную неопределённость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Lit>
              <c:ptCount val="4"/>
              <c:pt idx="0">
                <c:v>m
масса</c:v>
              </c:pt>
              <c:pt idx="1">
                <c:v>P
чистота</c:v>
              </c:pt>
              <c:pt idx="2">
                <c:v>V
объём</c:v>
              </c:pt>
              <c:pt idx="3">
                <c:v>δ
повторяемость</c:v>
              </c:pt>
            </c:strLit>
          </c:cat>
          <c:val>
            <c:numRef>
              <c:f>Лист1!$B$20:$E$20</c:f>
              <c:numCache>
                <c:formatCode>General</c:formatCode>
                <c:ptCount val="4"/>
                <c:pt idx="0">
                  <c:v>5.7946917589042082E-4</c:v>
                </c:pt>
                <c:pt idx="1">
                  <c:v>60.785085069489142</c:v>
                </c:pt>
                <c:pt idx="2">
                  <c:v>3.3572258597421767</c:v>
                </c:pt>
                <c:pt idx="3" formatCode="0.00000">
                  <c:v>35.857109601592782</c:v>
                </c:pt>
              </c:numCache>
            </c:numRef>
          </c:val>
        </c:ser>
        <c:axId val="99016704"/>
        <c:axId val="99019008"/>
      </c:barChart>
      <c:catAx>
        <c:axId val="99016704"/>
        <c:scaling>
          <c:orientation val="minMax"/>
        </c:scaling>
        <c:axPos val="b"/>
        <c:majorTickMark val="none"/>
        <c:tickLblPos val="nextTo"/>
        <c:crossAx val="99019008"/>
        <c:crosses val="autoZero"/>
        <c:auto val="1"/>
        <c:lblAlgn val="ctr"/>
        <c:lblOffset val="100"/>
      </c:catAx>
      <c:valAx>
        <c:axId val="9901900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99016704"/>
        <c:crosses val="autoZero"/>
        <c:crossBetween val="between"/>
      </c:valAx>
    </c:plotArea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20</xdr:row>
      <xdr:rowOff>142875</xdr:rowOff>
    </xdr:from>
    <xdr:to>
      <xdr:col>1</xdr:col>
      <xdr:colOff>0</xdr:colOff>
      <xdr:row>24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8100" y="4676775"/>
          <a:ext cx="1400175" cy="74295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5</xdr:col>
      <xdr:colOff>9525</xdr:colOff>
      <xdr:row>38</xdr:row>
      <xdr:rowOff>142875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Стандартная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Стандартная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Стандартная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workbookViewId="0">
      <selection activeCell="G31" sqref="G31"/>
    </sheetView>
  </sheetViews>
  <sheetFormatPr defaultRowHeight="15.75"/>
  <cols>
    <col min="1" max="1" width="21.5703125" style="1" customWidth="1"/>
    <col min="2" max="2" width="10.7109375" style="1" bestFit="1" customWidth="1"/>
    <col min="3" max="3" width="9.5703125" style="1" bestFit="1" customWidth="1"/>
    <col min="4" max="4" width="10.42578125" style="1" bestFit="1" customWidth="1"/>
    <col min="5" max="5" width="9.5703125" style="1" bestFit="1" customWidth="1"/>
    <col min="6" max="16384" width="9.140625" style="1"/>
  </cols>
  <sheetData>
    <row r="1" spans="1:5">
      <c r="B1" s="2" t="s">
        <v>0</v>
      </c>
      <c r="C1" s="2" t="s">
        <v>1</v>
      </c>
      <c r="D1" s="2" t="s">
        <v>2</v>
      </c>
      <c r="E1" s="5" t="s">
        <v>15</v>
      </c>
    </row>
    <row r="2" spans="1:5" ht="18.75">
      <c r="A2" s="6" t="s">
        <v>3</v>
      </c>
      <c r="B2" s="13">
        <v>30.2378</v>
      </c>
      <c r="C2" s="13">
        <v>0.998</v>
      </c>
      <c r="D2" s="13">
        <v>0.1</v>
      </c>
      <c r="E2" s="8"/>
    </row>
    <row r="3" spans="1:5" ht="18.75">
      <c r="A3" s="7" t="s">
        <v>4</v>
      </c>
      <c r="B3" s="3">
        <v>2.9E-4</v>
      </c>
      <c r="C3" s="3">
        <v>3.0999999999999999E-3</v>
      </c>
      <c r="D3" s="3">
        <v>7.2999999999999999E-5</v>
      </c>
      <c r="E3" s="9"/>
    </row>
    <row r="4" spans="1:5" ht="18.75">
      <c r="A4" s="6" t="s">
        <v>5</v>
      </c>
      <c r="B4" s="11">
        <f>B2+B3/2</f>
        <v>30.237945</v>
      </c>
      <c r="C4" s="11">
        <f t="shared" ref="C4:D4" si="0">C2+C3/2</f>
        <v>0.99955000000000005</v>
      </c>
      <c r="D4" s="11">
        <f t="shared" si="0"/>
        <v>0.1000365</v>
      </c>
      <c r="E4" s="9"/>
    </row>
    <row r="5" spans="1:5" ht="18.75">
      <c r="A5" s="6" t="s">
        <v>6</v>
      </c>
      <c r="B5" s="12">
        <f>B2-B3/2</f>
        <v>30.237655</v>
      </c>
      <c r="C5" s="12">
        <f t="shared" ref="C5:D5" si="1">C2-C3/2</f>
        <v>0.99644999999999995</v>
      </c>
      <c r="D5" s="12">
        <f t="shared" si="1"/>
        <v>9.9963500000000011E-2</v>
      </c>
      <c r="E5" s="9"/>
    </row>
    <row r="6" spans="1:5">
      <c r="A6" s="6"/>
      <c r="B6" s="4"/>
      <c r="C6" s="4"/>
      <c r="D6" s="4"/>
      <c r="E6" s="9"/>
    </row>
    <row r="7" spans="1:5" ht="18.75">
      <c r="A7" s="6" t="s">
        <v>7</v>
      </c>
      <c r="B7" s="11">
        <f>B4</f>
        <v>30.237945</v>
      </c>
      <c r="C7" s="13">
        <f>C2</f>
        <v>0.998</v>
      </c>
      <c r="D7" s="13">
        <f>D2</f>
        <v>0.1</v>
      </c>
      <c r="E7" s="9"/>
    </row>
    <row r="8" spans="1:5" ht="18.75">
      <c r="A8" s="6" t="s">
        <v>8</v>
      </c>
      <c r="B8" s="13">
        <f>B2</f>
        <v>30.2378</v>
      </c>
      <c r="C8" s="11">
        <f>C4</f>
        <v>0.99955000000000005</v>
      </c>
      <c r="D8" s="13">
        <f>D2</f>
        <v>0.1</v>
      </c>
      <c r="E8" s="9"/>
    </row>
    <row r="9" spans="1:5" ht="18.75">
      <c r="A9" s="6" t="s">
        <v>9</v>
      </c>
      <c r="B9" s="13">
        <f>B2</f>
        <v>30.2378</v>
      </c>
      <c r="C9" s="13">
        <f>C2</f>
        <v>0.998</v>
      </c>
      <c r="D9" s="11">
        <f>D4</f>
        <v>0.1000365</v>
      </c>
      <c r="E9" s="9"/>
    </row>
    <row r="10" spans="1:5">
      <c r="A10" s="6"/>
      <c r="B10" s="4"/>
      <c r="C10" s="4"/>
      <c r="D10" s="4"/>
      <c r="E10" s="9"/>
    </row>
    <row r="11" spans="1:5" ht="18.75">
      <c r="A11" s="6" t="s">
        <v>10</v>
      </c>
      <c r="B11" s="12">
        <f>B5</f>
        <v>30.237655</v>
      </c>
      <c r="C11" s="13">
        <f>C2</f>
        <v>0.998</v>
      </c>
      <c r="D11" s="13">
        <f>D2</f>
        <v>0.1</v>
      </c>
      <c r="E11" s="9"/>
    </row>
    <row r="12" spans="1:5" ht="18.75">
      <c r="A12" s="6" t="s">
        <v>11</v>
      </c>
      <c r="B12" s="13">
        <f>B2</f>
        <v>30.2378</v>
      </c>
      <c r="C12" s="12">
        <f>C5</f>
        <v>0.99644999999999995</v>
      </c>
      <c r="D12" s="13">
        <f>D2</f>
        <v>0.1</v>
      </c>
      <c r="E12" s="9"/>
    </row>
    <row r="13" spans="1:5" ht="18.75">
      <c r="A13" s="6" t="s">
        <v>12</v>
      </c>
      <c r="B13" s="13">
        <f>B2</f>
        <v>30.2378</v>
      </c>
      <c r="C13" s="13">
        <f>C2</f>
        <v>0.998</v>
      </c>
      <c r="D13" s="12">
        <f>D5</f>
        <v>9.9963500000000011E-2</v>
      </c>
      <c r="E13" s="9"/>
    </row>
    <row r="14" spans="1:5">
      <c r="A14" s="6"/>
      <c r="B14" s="4"/>
      <c r="C14" s="4"/>
      <c r="D14" s="4"/>
      <c r="E14" s="9"/>
    </row>
    <row r="15" spans="1:5" ht="18.75">
      <c r="A15" s="6" t="s">
        <v>16</v>
      </c>
      <c r="B15" s="4">
        <f>B7*C7/(39.9971*D7)</f>
        <v>7.544914283785574</v>
      </c>
      <c r="C15" s="4">
        <f>B8*C8/(39.9971*D8)</f>
        <v>7.5565961007173019</v>
      </c>
      <c r="D15" s="4">
        <f>B9*C9/(39.9971*D9)</f>
        <v>7.5421252279543118</v>
      </c>
      <c r="E15" s="9"/>
    </row>
    <row r="16" spans="1:5" ht="18.75">
      <c r="A16" s="6" t="s">
        <v>17</v>
      </c>
      <c r="B16" s="4">
        <f>B11*C11/(39.9971*D11)</f>
        <v>7.5448419235394555</v>
      </c>
      <c r="C16" s="4">
        <f>B12*C12/(39.9971*D12)</f>
        <v>7.5331601066077276</v>
      </c>
      <c r="D16" s="4">
        <f>B13*C13/(39.9971*D13)</f>
        <v>7.5476329897037555</v>
      </c>
      <c r="E16" s="9"/>
    </row>
    <row r="17" spans="1:5">
      <c r="A17" s="6"/>
      <c r="B17" s="4"/>
      <c r="C17" s="4"/>
      <c r="D17" s="4"/>
      <c r="E17" s="10"/>
    </row>
    <row r="18" spans="1:5" ht="18.75">
      <c r="A18" s="6" t="s">
        <v>13</v>
      </c>
      <c r="B18" s="4">
        <f>B15-B16</f>
        <v>7.2360246118563509E-5</v>
      </c>
      <c r="C18" s="4">
        <f t="shared" ref="C18:D18" si="2">C15-C16</f>
        <v>2.343599410957431E-2</v>
      </c>
      <c r="D18" s="4">
        <f t="shared" si="2"/>
        <v>-5.5077617494436737E-3</v>
      </c>
      <c r="E18" s="4">
        <v>1.7999999999999999E-2</v>
      </c>
    </row>
    <row r="19" spans="1:5" ht="18.75">
      <c r="A19" s="6" t="s">
        <v>14</v>
      </c>
      <c r="B19" s="4">
        <f>B18^2</f>
        <v>5.2360052183390852E-9</v>
      </c>
      <c r="C19" s="4">
        <f t="shared" ref="C19:E19" si="3">C18^2</f>
        <v>5.4924581990400175E-4</v>
      </c>
      <c r="D19" s="4">
        <f t="shared" si="3"/>
        <v>3.0335439488634836E-5</v>
      </c>
      <c r="E19" s="4">
        <f t="shared" si="3"/>
        <v>3.2399999999999996E-4</v>
      </c>
    </row>
    <row r="20" spans="1:5">
      <c r="A20" s="17" t="s">
        <v>18</v>
      </c>
      <c r="B20" s="5">
        <f>B19/SUM($B$19:$E$19)*100</f>
        <v>5.7946917589042082E-4</v>
      </c>
      <c r="C20" s="5">
        <f t="shared" ref="C20:E20" si="4">C19/SUM($B$19:$E$19)*100</f>
        <v>60.785085069489142</v>
      </c>
      <c r="D20" s="5">
        <f t="shared" si="4"/>
        <v>3.3572258597421767</v>
      </c>
      <c r="E20" s="18">
        <f t="shared" si="4"/>
        <v>35.857109601592782</v>
      </c>
    </row>
    <row r="21" spans="1:5">
      <c r="A21"/>
    </row>
    <row r="22" spans="1:5">
      <c r="B22" s="14"/>
    </row>
    <row r="23" spans="1:5">
      <c r="B23" s="14">
        <f>SQRT(SUM(B19:E19))</f>
        <v>3.005971549096656E-2</v>
      </c>
    </row>
    <row r="25" spans="1:5">
      <c r="A25" s="15"/>
      <c r="B25" s="16"/>
      <c r="C25" s="16"/>
      <c r="D25" s="16"/>
      <c r="E25" s="16"/>
    </row>
  </sheetData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Company>pleh@bk.ru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Неопределённость</dc:title>
  <dc:creator>Пахомов Евгений Георгиевич</dc:creator>
  <cp:lastModifiedBy/>
  <cp:revision>1</cp:revision>
  <dcterms:created xsi:type="dcterms:W3CDTF">2006-09-28T05:33:49Z</dcterms:created>
  <dcterms:modified xsi:type="dcterms:W3CDTF">2023-02-08T10:54:30Z</dcterms:modified>
</cp:coreProperties>
</file>