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5" i="1" l="1"/>
  <c r="E95" i="1"/>
  <c r="F94" i="1"/>
  <c r="E94" i="1"/>
  <c r="F93" i="1"/>
  <c r="E93" i="1"/>
  <c r="F92" i="1"/>
  <c r="E92" i="1"/>
  <c r="F91" i="1"/>
  <c r="E91" i="1"/>
  <c r="F90" i="1"/>
  <c r="E90" i="1"/>
  <c r="F89" i="1"/>
  <c r="E89" i="1"/>
  <c r="F88" i="1"/>
  <c r="E88" i="1"/>
  <c r="F87" i="1"/>
  <c r="E87" i="1"/>
  <c r="F86" i="1"/>
  <c r="E86" i="1"/>
  <c r="F85" i="1"/>
  <c r="E85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71" i="1"/>
  <c r="E71" i="1"/>
  <c r="F70" i="1"/>
  <c r="E70" i="1"/>
  <c r="F69" i="1"/>
  <c r="E69" i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F59" i="1"/>
  <c r="E59" i="1"/>
  <c r="F58" i="1"/>
  <c r="E58" i="1"/>
  <c r="F57" i="1"/>
  <c r="E57" i="1"/>
  <c r="F56" i="1"/>
  <c r="E56" i="1"/>
  <c r="F55" i="1"/>
  <c r="E55" i="1"/>
  <c r="F54" i="1"/>
  <c r="E54" i="1"/>
  <c r="F53" i="1"/>
  <c r="E53" i="1"/>
  <c r="F52" i="1"/>
  <c r="E52" i="1"/>
  <c r="F51" i="1"/>
  <c r="E51" i="1"/>
  <c r="F50" i="1"/>
  <c r="E50" i="1"/>
  <c r="F49" i="1"/>
  <c r="E49" i="1"/>
  <c r="F48" i="1"/>
  <c r="E48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F18" i="1"/>
</calcChain>
</file>

<file path=xl/sharedStrings.xml><?xml version="1.0" encoding="utf-8"?>
<sst xmlns="http://schemas.openxmlformats.org/spreadsheetml/2006/main" count="47" uniqueCount="44">
  <si>
    <t>Контрольная карта для контроля внутрилабораторной прецизионности и погрешности</t>
  </si>
  <si>
    <t>Контролируемый объект:</t>
  </si>
  <si>
    <t>Природные, питьевые, сточные воды</t>
  </si>
  <si>
    <t>Определяемый компонент:</t>
  </si>
  <si>
    <t>массовая концентрация цинка</t>
  </si>
  <si>
    <t>Методика анализа:</t>
  </si>
  <si>
    <t>ПНД Ф 14.1:2:4.135-98, п. 6.1.1, п. 6.2.1</t>
  </si>
  <si>
    <t>Единица измерения:</t>
  </si>
  <si>
    <r>
      <t>мг/дм</t>
    </r>
    <r>
      <rPr>
        <vertAlign val="superscript"/>
        <sz val="11"/>
        <color theme="1"/>
        <rFont val="Times New Roman"/>
        <family val="1"/>
        <charset val="204"/>
      </rPr>
      <t>3</t>
    </r>
  </si>
  <si>
    <t>Период заполнения контрольной карты:</t>
  </si>
  <si>
    <t>01.01.2022-24.12.2022г.</t>
  </si>
  <si>
    <t>Аттестованное значение обазца для контроля:</t>
  </si>
  <si>
    <r>
      <t>С</t>
    </r>
    <r>
      <rPr>
        <vertAlign val="subscript"/>
        <sz val="11"/>
        <color theme="1"/>
        <rFont val="Times New Roman"/>
        <family val="1"/>
        <charset val="204"/>
      </rPr>
      <t>ОК1</t>
    </r>
    <r>
      <rPr>
        <sz val="11"/>
        <color theme="1"/>
        <rFont val="Times New Roman"/>
        <family val="1"/>
        <charset val="204"/>
      </rPr>
      <t xml:space="preserve"> = 1,0 мг/дм</t>
    </r>
    <r>
      <rPr>
        <vertAlign val="superscript"/>
        <sz val="11"/>
        <color theme="1"/>
        <rFont val="Times New Roman"/>
        <family val="1"/>
        <charset val="204"/>
      </rPr>
      <t>3</t>
    </r>
  </si>
  <si>
    <r>
      <t>С</t>
    </r>
    <r>
      <rPr>
        <vertAlign val="subscript"/>
        <sz val="11"/>
        <color theme="1"/>
        <rFont val="Times New Roman"/>
        <family val="1"/>
        <charset val="204"/>
      </rPr>
      <t>ОК2</t>
    </r>
    <r>
      <rPr>
        <sz val="11"/>
        <color theme="1"/>
        <rFont val="Times New Roman"/>
        <family val="1"/>
        <charset val="204"/>
      </rPr>
      <t xml:space="preserve"> = 0,2 мг/дм</t>
    </r>
    <r>
      <rPr>
        <vertAlign val="superscript"/>
        <sz val="11"/>
        <color theme="1"/>
        <rFont val="Times New Roman"/>
        <family val="1"/>
        <charset val="204"/>
      </rPr>
      <t>3</t>
    </r>
  </si>
  <si>
    <t>СКО внутрилабораторной прецизионности:</t>
  </si>
  <si>
    <t>ОК1:</t>
  </si>
  <si>
    <t>ОК2:</t>
  </si>
  <si>
    <t>Погрешность:</t>
  </si>
  <si>
    <t>Контрольная карта:</t>
  </si>
  <si>
    <t>для контроля воспроизводимости (контрольная карта А)</t>
  </si>
  <si>
    <t>для контроля погрешности (контрольная карта Б)</t>
  </si>
  <si>
    <t>Предел предупреждения:</t>
  </si>
  <si>
    <r>
      <t>R</t>
    </r>
    <r>
      <rPr>
        <vertAlign val="subscript"/>
        <sz val="11"/>
        <color theme="1"/>
        <rFont val="Times New Roman"/>
        <family val="1"/>
        <charset val="204"/>
      </rPr>
      <t>пр,о</t>
    </r>
    <r>
      <rPr>
        <sz val="11"/>
        <color theme="1"/>
        <rFont val="Times New Roman"/>
        <family val="1"/>
        <charset val="204"/>
      </rPr>
      <t>=</t>
    </r>
  </si>
  <si>
    <r>
      <t>К</t>
    </r>
    <r>
      <rPr>
        <vertAlign val="subscript"/>
        <sz val="11"/>
        <color theme="1"/>
        <rFont val="Times New Roman"/>
        <family val="1"/>
        <charset val="204"/>
      </rPr>
      <t>пр.в.о(н)</t>
    </r>
    <r>
      <rPr>
        <sz val="11"/>
        <color theme="1"/>
        <rFont val="Times New Roman"/>
        <family val="1"/>
        <charset val="204"/>
      </rPr>
      <t xml:space="preserve">= </t>
    </r>
  </si>
  <si>
    <t>±1</t>
  </si>
  <si>
    <t>Предел действия:</t>
  </si>
  <si>
    <r>
      <t>R</t>
    </r>
    <r>
      <rPr>
        <vertAlign val="subscript"/>
        <sz val="11"/>
        <color theme="1"/>
        <rFont val="Times New Roman"/>
        <family val="1"/>
        <charset val="204"/>
      </rPr>
      <t>д,о</t>
    </r>
    <r>
      <rPr>
        <sz val="11"/>
        <color theme="1"/>
        <rFont val="Times New Roman"/>
        <family val="1"/>
        <charset val="204"/>
      </rPr>
      <t>=</t>
    </r>
  </si>
  <si>
    <r>
      <t>К</t>
    </r>
    <r>
      <rPr>
        <vertAlign val="subscript"/>
        <sz val="11"/>
        <color theme="1"/>
        <rFont val="Times New Roman"/>
        <family val="1"/>
        <charset val="204"/>
      </rPr>
      <t>д.в.о(н)</t>
    </r>
    <r>
      <rPr>
        <sz val="11"/>
        <color theme="1"/>
        <rFont val="Times New Roman"/>
        <family val="1"/>
        <charset val="204"/>
      </rPr>
      <t>=</t>
    </r>
  </si>
  <si>
    <t>±1,5</t>
  </si>
  <si>
    <t>Средняя линия:</t>
  </si>
  <si>
    <r>
      <t>К</t>
    </r>
    <r>
      <rPr>
        <vertAlign val="subscript"/>
        <sz val="11"/>
        <color theme="1"/>
        <rFont val="Times New Roman"/>
        <family val="1"/>
        <charset val="204"/>
      </rPr>
      <t>ср,о</t>
    </r>
    <r>
      <rPr>
        <sz val="11"/>
        <color theme="1"/>
        <rFont val="Times New Roman"/>
        <family val="1"/>
        <charset val="204"/>
      </rPr>
      <t>=</t>
    </r>
  </si>
  <si>
    <t>Номер контроль-ного измере-ния, l</t>
  </si>
  <si>
    <r>
      <t>Результат контрольного определения, X</t>
    </r>
    <r>
      <rPr>
        <vertAlign val="superscript"/>
        <sz val="11"/>
        <color theme="1"/>
        <rFont val="Times New Roman"/>
        <family val="1"/>
        <charset val="204"/>
      </rPr>
      <t>ср</t>
    </r>
    <r>
      <rPr>
        <vertAlign val="subscript"/>
        <sz val="11"/>
        <color theme="1"/>
        <rFont val="Times New Roman"/>
        <family val="1"/>
        <charset val="204"/>
      </rPr>
      <t>ОКi</t>
    </r>
    <r>
      <rPr>
        <sz val="11"/>
        <color theme="1"/>
        <rFont val="Times New Roman"/>
        <family val="1"/>
        <charset val="204"/>
      </rPr>
      <t>, мг/дм</t>
    </r>
    <r>
      <rPr>
        <vertAlign val="superscript"/>
        <sz val="11"/>
        <color theme="1"/>
        <rFont val="Times New Roman"/>
        <family val="1"/>
        <charset val="204"/>
      </rPr>
      <t>3</t>
    </r>
  </si>
  <si>
    <t>Номер контроль-ной проце-дуры</t>
  </si>
  <si>
    <t>Результат контрольной процедуры</t>
  </si>
  <si>
    <t>Выводы о несоответствии результата контрольной процедуры пределу действия или предупреждения</t>
  </si>
  <si>
    <t>Результат интерпретации данных контрольной карты, требующий корректирующих/предупреждающих действий с целью обеспечить стабильность процедуры анализа рабочих проб</t>
  </si>
  <si>
    <r>
      <t>Х</t>
    </r>
    <r>
      <rPr>
        <vertAlign val="subscript"/>
        <sz val="11"/>
        <color theme="1"/>
        <rFont val="Times New Roman"/>
        <family val="1"/>
        <charset val="204"/>
      </rPr>
      <t>ОК1</t>
    </r>
  </si>
  <si>
    <r>
      <t>X</t>
    </r>
    <r>
      <rPr>
        <vertAlign val="subscript"/>
        <sz val="11"/>
        <color theme="1"/>
        <rFont val="Times New Roman"/>
        <family val="1"/>
        <charset val="204"/>
      </rPr>
      <t>ОК2</t>
    </r>
  </si>
  <si>
    <t>для контроля воспроиз-водимос-ти</t>
  </si>
  <si>
    <t>для контроля погреш-ности</t>
  </si>
  <si>
    <t>при контроле воспроиз-водимости</t>
  </si>
  <si>
    <t>при контроле погреш-ности</t>
  </si>
  <si>
    <r>
      <t>R</t>
    </r>
    <r>
      <rPr>
        <b/>
        <vertAlign val="subscript"/>
        <sz val="11"/>
        <color theme="1"/>
        <rFont val="Times New Roman"/>
        <family val="1"/>
        <charset val="204"/>
      </rPr>
      <t>ср,о</t>
    </r>
    <r>
      <rPr>
        <b/>
        <sz val="11"/>
        <color theme="1"/>
        <rFont val="Times New Roman"/>
        <family val="1"/>
        <charset val="204"/>
      </rPr>
      <t>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</si>
</sst>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vertAlign val="subscript"/>
      <sz val="11"/>
      <color theme="1"/>
      <name val="Times New Roman"/>
      <family val="1"/>
      <charset val="204"/>
    </font>
    <font>
      <b/>
      <vertAlign val="subscript"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3" xfId="0" applyBorder="1"/>
    <xf numFmtId="0" fontId="1" fillId="0" borderId="2" xfId="0" applyFont="1" applyBorder="1" applyAlignment="1">
      <alignment horizontal="left"/>
    </xf>
    <xf numFmtId="0" fontId="3" fillId="0" borderId="5" xfId="0" applyFont="1" applyBorder="1" applyAlignment="1">
      <alignment horizontal="right"/>
    </xf>
    <xf numFmtId="9" fontId="3" fillId="0" borderId="6" xfId="0" applyNumberFormat="1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9" fontId="3" fillId="0" borderId="3" xfId="0" applyNumberFormat="1" applyFont="1" applyBorder="1" applyAlignment="1">
      <alignment horizontal="left"/>
    </xf>
    <xf numFmtId="9" fontId="3" fillId="0" borderId="0" xfId="0" applyNumberFormat="1" applyFont="1" applyAlignment="1">
      <alignment horizontal="left"/>
    </xf>
    <xf numFmtId="0" fontId="3" fillId="0" borderId="7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3" xfId="0" applyFont="1" applyBorder="1" applyAlignment="1">
      <alignment horizontal="right"/>
    </xf>
    <xf numFmtId="0" fontId="3" fillId="0" borderId="4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/>
    <xf numFmtId="164" fontId="3" fillId="2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000">
                <a:latin typeface="Times New Roman" panose="02020603050405020304" pitchFamily="18" charset="0"/>
                <a:cs typeface="Times New Roman" panose="02020603050405020304" pitchFamily="18" charset="0"/>
              </a:rPr>
              <a:t>Контрольная карта Шухарта в приведенных единицах. </a:t>
            </a:r>
          </a:p>
          <a:p>
            <a:pPr>
              <a:defRPr/>
            </a:pPr>
            <a:r>
              <a:rPr lang="ru-RU" sz="1000">
                <a:latin typeface="Times New Roman" panose="02020603050405020304" pitchFamily="18" charset="0"/>
                <a:cs typeface="Times New Roman" panose="02020603050405020304" pitchFamily="18" charset="0"/>
              </a:rPr>
              <a:t>Контроль внутрилабораторной прецизионности результатов анализа с использованием двух СО. </a:t>
            </a:r>
          </a:p>
          <a:p>
            <a:pPr>
              <a:defRPr/>
            </a:pPr>
            <a:r>
              <a:rPr lang="ru-RU" sz="1000">
                <a:latin typeface="Times New Roman" panose="02020603050405020304" pitchFamily="18" charset="0"/>
                <a:cs typeface="Times New Roman" panose="02020603050405020304" pitchFamily="18" charset="0"/>
              </a:rPr>
              <a:t>Определение содержания массовой</a:t>
            </a:r>
            <a:r>
              <a:rPr lang="ru-RU" sz="1000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концентрации </a:t>
            </a:r>
            <a:r>
              <a:rPr lang="ru-RU" sz="1000">
                <a:latin typeface="Times New Roman" panose="02020603050405020304" pitchFamily="18" charset="0"/>
                <a:cs typeface="Times New Roman" panose="02020603050405020304" pitchFamily="18" charset="0"/>
              </a:rPr>
              <a:t>цинка.</a:t>
            </a:r>
          </a:p>
        </c:rich>
      </c:tx>
      <c:layout>
        <c:manualLayout>
          <c:xMode val="edge"/>
          <c:yMode val="edge"/>
          <c:x val="0.1168175940403065"/>
          <c:y val="2.417411001919334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5.6469107779043688E-2"/>
          <c:y val="0.18273797949046705"/>
          <c:w val="0.9190501408096331"/>
          <c:h val="0.61276460687152279"/>
        </c:manualLayout>
      </c:layout>
      <c:lineChart>
        <c:grouping val="standard"/>
        <c:varyColors val="0"/>
        <c:ser>
          <c:idx val="0"/>
          <c:order val="0"/>
          <c:tx>
            <c:v>Предел действия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[1]Цинк!$D$25:$D$100</c:f>
              <c:numCache>
                <c:formatCode>General</c:formatCode>
                <c:ptCount val="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</c:numCache>
            </c:numRef>
          </c:cat>
          <c:val>
            <c:numRef>
              <c:f>[1]Цинк!$M$23:$M$100</c:f>
              <c:numCache>
                <c:formatCode>General</c:formatCode>
                <c:ptCount val="78"/>
                <c:pt idx="0">
                  <c:v>3.6859999999999999</c:v>
                </c:pt>
                <c:pt idx="1">
                  <c:v>3.6859999999999999</c:v>
                </c:pt>
                <c:pt idx="2">
                  <c:v>3.6859999999999999</c:v>
                </c:pt>
                <c:pt idx="3">
                  <c:v>3.6859999999999999</c:v>
                </c:pt>
                <c:pt idx="4">
                  <c:v>3.6859999999999999</c:v>
                </c:pt>
                <c:pt idx="5">
                  <c:v>3.6859999999999999</c:v>
                </c:pt>
                <c:pt idx="6">
                  <c:v>3.6859999999999999</c:v>
                </c:pt>
                <c:pt idx="7">
                  <c:v>3.6859999999999999</c:v>
                </c:pt>
                <c:pt idx="8">
                  <c:v>3.6859999999999999</c:v>
                </c:pt>
                <c:pt idx="9">
                  <c:v>3.6859999999999999</c:v>
                </c:pt>
                <c:pt idx="10">
                  <c:v>3.6859999999999999</c:v>
                </c:pt>
                <c:pt idx="11">
                  <c:v>3.6859999999999999</c:v>
                </c:pt>
                <c:pt idx="12">
                  <c:v>3.6859999999999999</c:v>
                </c:pt>
                <c:pt idx="13">
                  <c:v>3.6859999999999999</c:v>
                </c:pt>
                <c:pt idx="14">
                  <c:v>3.6859999999999999</c:v>
                </c:pt>
                <c:pt idx="15">
                  <c:v>3.6859999999999999</c:v>
                </c:pt>
                <c:pt idx="16">
                  <c:v>3.6859999999999999</c:v>
                </c:pt>
                <c:pt idx="17">
                  <c:v>3.6859999999999999</c:v>
                </c:pt>
                <c:pt idx="18">
                  <c:v>3.6859999999999999</c:v>
                </c:pt>
                <c:pt idx="19">
                  <c:v>3.6859999999999999</c:v>
                </c:pt>
                <c:pt idx="20">
                  <c:v>3.6859999999999999</c:v>
                </c:pt>
                <c:pt idx="21">
                  <c:v>3.6859999999999999</c:v>
                </c:pt>
                <c:pt idx="22">
                  <c:v>3.6859999999999999</c:v>
                </c:pt>
                <c:pt idx="23">
                  <c:v>3.6859999999999999</c:v>
                </c:pt>
                <c:pt idx="24">
                  <c:v>3.6859999999999999</c:v>
                </c:pt>
                <c:pt idx="25">
                  <c:v>3.6859999999999999</c:v>
                </c:pt>
                <c:pt idx="26">
                  <c:v>3.6859999999999999</c:v>
                </c:pt>
                <c:pt idx="27">
                  <c:v>3.6859999999999999</c:v>
                </c:pt>
                <c:pt idx="28">
                  <c:v>3.6859999999999999</c:v>
                </c:pt>
                <c:pt idx="29">
                  <c:v>3.6859999999999999</c:v>
                </c:pt>
                <c:pt idx="30">
                  <c:v>3.6859999999999999</c:v>
                </c:pt>
                <c:pt idx="31">
                  <c:v>3.6859999999999999</c:v>
                </c:pt>
                <c:pt idx="32">
                  <c:v>3.6859999999999999</c:v>
                </c:pt>
                <c:pt idx="33">
                  <c:v>3.6859999999999999</c:v>
                </c:pt>
                <c:pt idx="34">
                  <c:v>3.6859999999999999</c:v>
                </c:pt>
                <c:pt idx="35">
                  <c:v>3.6859999999999999</c:v>
                </c:pt>
                <c:pt idx="36">
                  <c:v>3.6859999999999999</c:v>
                </c:pt>
                <c:pt idx="37">
                  <c:v>3.6859999999999999</c:v>
                </c:pt>
                <c:pt idx="38">
                  <c:v>3.6859999999999999</c:v>
                </c:pt>
                <c:pt idx="39">
                  <c:v>3.6859999999999999</c:v>
                </c:pt>
                <c:pt idx="40">
                  <c:v>3.6859999999999999</c:v>
                </c:pt>
                <c:pt idx="41">
                  <c:v>3.6859999999999999</c:v>
                </c:pt>
                <c:pt idx="42">
                  <c:v>3.6859999999999999</c:v>
                </c:pt>
                <c:pt idx="43">
                  <c:v>3.6859999999999999</c:v>
                </c:pt>
                <c:pt idx="44">
                  <c:v>3.6859999999999999</c:v>
                </c:pt>
                <c:pt idx="45">
                  <c:v>3.6859999999999999</c:v>
                </c:pt>
                <c:pt idx="46">
                  <c:v>3.6859999999999999</c:v>
                </c:pt>
                <c:pt idx="47">
                  <c:v>3.6859999999999999</c:v>
                </c:pt>
                <c:pt idx="48">
                  <c:v>3.6859999999999999</c:v>
                </c:pt>
                <c:pt idx="49">
                  <c:v>3.6859999999999999</c:v>
                </c:pt>
                <c:pt idx="50">
                  <c:v>3.6859999999999999</c:v>
                </c:pt>
                <c:pt idx="51">
                  <c:v>3.6859999999999999</c:v>
                </c:pt>
                <c:pt idx="52">
                  <c:v>3.6859999999999999</c:v>
                </c:pt>
                <c:pt idx="53">
                  <c:v>3.6859999999999999</c:v>
                </c:pt>
                <c:pt idx="54">
                  <c:v>3.6859999999999999</c:v>
                </c:pt>
                <c:pt idx="55">
                  <c:v>3.6859999999999999</c:v>
                </c:pt>
                <c:pt idx="56">
                  <c:v>3.6859999999999999</c:v>
                </c:pt>
                <c:pt idx="57">
                  <c:v>3.6859999999999999</c:v>
                </c:pt>
                <c:pt idx="58">
                  <c:v>3.6859999999999999</c:v>
                </c:pt>
                <c:pt idx="59">
                  <c:v>3.6859999999999999</c:v>
                </c:pt>
                <c:pt idx="60">
                  <c:v>3.6859999999999999</c:v>
                </c:pt>
                <c:pt idx="61">
                  <c:v>3.6859999999999999</c:v>
                </c:pt>
                <c:pt idx="62">
                  <c:v>3.6859999999999999</c:v>
                </c:pt>
                <c:pt idx="63">
                  <c:v>3.6859999999999999</c:v>
                </c:pt>
                <c:pt idx="64">
                  <c:v>3.6859999999999999</c:v>
                </c:pt>
                <c:pt idx="65">
                  <c:v>3.6859999999999999</c:v>
                </c:pt>
                <c:pt idx="66">
                  <c:v>3.6859999999999999</c:v>
                </c:pt>
                <c:pt idx="67">
                  <c:v>3.6859999999999999</c:v>
                </c:pt>
                <c:pt idx="68">
                  <c:v>3.6859999999999999</c:v>
                </c:pt>
                <c:pt idx="69">
                  <c:v>3.6859999999999999</c:v>
                </c:pt>
                <c:pt idx="70">
                  <c:v>3.6859999999999999</c:v>
                </c:pt>
                <c:pt idx="71">
                  <c:v>3.6859999999999999</c:v>
                </c:pt>
                <c:pt idx="72">
                  <c:v>3.6859999999999999</c:v>
                </c:pt>
                <c:pt idx="73">
                  <c:v>3.6859999999999999</c:v>
                </c:pt>
                <c:pt idx="74">
                  <c:v>3.6859999999999999</c:v>
                </c:pt>
                <c:pt idx="75">
                  <c:v>3.6859999999999999</c:v>
                </c:pt>
                <c:pt idx="76">
                  <c:v>3.6859999999999999</c:v>
                </c:pt>
                <c:pt idx="77">
                  <c:v>3.6859999999999999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8F-4FF7-98B3-456E55F813AC}"/>
            </c:ext>
          </c:extLst>
        </c:ser>
        <c:ser>
          <c:idx val="1"/>
          <c:order val="1"/>
          <c:tx>
            <c:v>Предел предупреждения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[1]Цинк!$D$25:$D$100</c:f>
              <c:numCache>
                <c:formatCode>General</c:formatCode>
                <c:ptCount val="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</c:numCache>
            </c:numRef>
          </c:cat>
          <c:val>
            <c:numRef>
              <c:f>[1]Цинк!$L$23:$L$100</c:f>
              <c:numCache>
                <c:formatCode>General</c:formatCode>
                <c:ptCount val="78"/>
                <c:pt idx="0">
                  <c:v>2.8340000000000001</c:v>
                </c:pt>
                <c:pt idx="1">
                  <c:v>2.8340000000000001</c:v>
                </c:pt>
                <c:pt idx="2">
                  <c:v>2.8340000000000001</c:v>
                </c:pt>
                <c:pt idx="3">
                  <c:v>2.8340000000000001</c:v>
                </c:pt>
                <c:pt idx="4">
                  <c:v>2.8340000000000001</c:v>
                </c:pt>
                <c:pt idx="5">
                  <c:v>2.8340000000000001</c:v>
                </c:pt>
                <c:pt idx="6">
                  <c:v>2.8340000000000001</c:v>
                </c:pt>
                <c:pt idx="7">
                  <c:v>2.8340000000000001</c:v>
                </c:pt>
                <c:pt idx="8">
                  <c:v>2.8340000000000001</c:v>
                </c:pt>
                <c:pt idx="9">
                  <c:v>2.8340000000000001</c:v>
                </c:pt>
                <c:pt idx="10">
                  <c:v>2.8340000000000001</c:v>
                </c:pt>
                <c:pt idx="11">
                  <c:v>2.8340000000000001</c:v>
                </c:pt>
                <c:pt idx="12">
                  <c:v>2.8340000000000001</c:v>
                </c:pt>
                <c:pt idx="13">
                  <c:v>2.8340000000000001</c:v>
                </c:pt>
                <c:pt idx="14">
                  <c:v>2.8340000000000001</c:v>
                </c:pt>
                <c:pt idx="15">
                  <c:v>2.8340000000000001</c:v>
                </c:pt>
                <c:pt idx="16">
                  <c:v>2.8340000000000001</c:v>
                </c:pt>
                <c:pt idx="17">
                  <c:v>2.8340000000000001</c:v>
                </c:pt>
                <c:pt idx="18">
                  <c:v>2.8340000000000001</c:v>
                </c:pt>
                <c:pt idx="19">
                  <c:v>2.8340000000000001</c:v>
                </c:pt>
                <c:pt idx="20">
                  <c:v>2.8340000000000001</c:v>
                </c:pt>
                <c:pt idx="21">
                  <c:v>2.8340000000000001</c:v>
                </c:pt>
                <c:pt idx="22">
                  <c:v>2.8340000000000001</c:v>
                </c:pt>
                <c:pt idx="23">
                  <c:v>2.8340000000000001</c:v>
                </c:pt>
                <c:pt idx="24">
                  <c:v>2.8340000000000001</c:v>
                </c:pt>
                <c:pt idx="25">
                  <c:v>2.8340000000000001</c:v>
                </c:pt>
                <c:pt idx="26">
                  <c:v>2.8340000000000001</c:v>
                </c:pt>
                <c:pt idx="27">
                  <c:v>2.8340000000000001</c:v>
                </c:pt>
                <c:pt idx="28">
                  <c:v>2.8340000000000001</c:v>
                </c:pt>
                <c:pt idx="29">
                  <c:v>2.8340000000000001</c:v>
                </c:pt>
                <c:pt idx="30">
                  <c:v>2.8340000000000001</c:v>
                </c:pt>
                <c:pt idx="31">
                  <c:v>2.8340000000000001</c:v>
                </c:pt>
                <c:pt idx="32">
                  <c:v>2.8340000000000001</c:v>
                </c:pt>
                <c:pt idx="33">
                  <c:v>2.8340000000000001</c:v>
                </c:pt>
                <c:pt idx="34">
                  <c:v>2.8340000000000001</c:v>
                </c:pt>
                <c:pt idx="35">
                  <c:v>2.8340000000000001</c:v>
                </c:pt>
                <c:pt idx="36">
                  <c:v>2.8340000000000001</c:v>
                </c:pt>
                <c:pt idx="37">
                  <c:v>2.8340000000000001</c:v>
                </c:pt>
                <c:pt idx="38">
                  <c:v>2.8340000000000001</c:v>
                </c:pt>
                <c:pt idx="39">
                  <c:v>2.8340000000000001</c:v>
                </c:pt>
                <c:pt idx="40">
                  <c:v>2.8340000000000001</c:v>
                </c:pt>
                <c:pt idx="41">
                  <c:v>2.8340000000000001</c:v>
                </c:pt>
                <c:pt idx="42">
                  <c:v>2.8340000000000001</c:v>
                </c:pt>
                <c:pt idx="43">
                  <c:v>2.8340000000000001</c:v>
                </c:pt>
                <c:pt idx="44">
                  <c:v>2.8340000000000001</c:v>
                </c:pt>
                <c:pt idx="45">
                  <c:v>2.8340000000000001</c:v>
                </c:pt>
                <c:pt idx="46">
                  <c:v>2.8340000000000001</c:v>
                </c:pt>
                <c:pt idx="47">
                  <c:v>2.8340000000000001</c:v>
                </c:pt>
                <c:pt idx="48">
                  <c:v>2.8340000000000001</c:v>
                </c:pt>
                <c:pt idx="49">
                  <c:v>2.8340000000000001</c:v>
                </c:pt>
                <c:pt idx="50">
                  <c:v>2.8340000000000001</c:v>
                </c:pt>
                <c:pt idx="51">
                  <c:v>2.8340000000000001</c:v>
                </c:pt>
                <c:pt idx="52">
                  <c:v>2.8340000000000001</c:v>
                </c:pt>
                <c:pt idx="53">
                  <c:v>2.8340000000000001</c:v>
                </c:pt>
                <c:pt idx="54">
                  <c:v>2.8340000000000001</c:v>
                </c:pt>
                <c:pt idx="55">
                  <c:v>2.8340000000000001</c:v>
                </c:pt>
                <c:pt idx="56">
                  <c:v>2.8340000000000001</c:v>
                </c:pt>
                <c:pt idx="57">
                  <c:v>2.8340000000000001</c:v>
                </c:pt>
                <c:pt idx="58">
                  <c:v>2.8340000000000001</c:v>
                </c:pt>
                <c:pt idx="59">
                  <c:v>2.8340000000000001</c:v>
                </c:pt>
                <c:pt idx="60">
                  <c:v>2.8340000000000001</c:v>
                </c:pt>
                <c:pt idx="61">
                  <c:v>2.8340000000000001</c:v>
                </c:pt>
                <c:pt idx="62">
                  <c:v>2.8340000000000001</c:v>
                </c:pt>
                <c:pt idx="63">
                  <c:v>2.8340000000000001</c:v>
                </c:pt>
                <c:pt idx="64">
                  <c:v>2.8340000000000001</c:v>
                </c:pt>
                <c:pt idx="65">
                  <c:v>2.8340000000000001</c:v>
                </c:pt>
                <c:pt idx="66">
                  <c:v>2.8340000000000001</c:v>
                </c:pt>
                <c:pt idx="67">
                  <c:v>2.8340000000000001</c:v>
                </c:pt>
                <c:pt idx="68">
                  <c:v>2.8340000000000001</c:v>
                </c:pt>
                <c:pt idx="69">
                  <c:v>2.8340000000000001</c:v>
                </c:pt>
                <c:pt idx="70">
                  <c:v>2.8340000000000001</c:v>
                </c:pt>
                <c:pt idx="71">
                  <c:v>2.8340000000000001</c:v>
                </c:pt>
                <c:pt idx="72">
                  <c:v>2.8340000000000001</c:v>
                </c:pt>
                <c:pt idx="73">
                  <c:v>2.8340000000000001</c:v>
                </c:pt>
                <c:pt idx="74">
                  <c:v>2.8340000000000001</c:v>
                </c:pt>
                <c:pt idx="75">
                  <c:v>2.8340000000000001</c:v>
                </c:pt>
                <c:pt idx="76">
                  <c:v>2.8340000000000001</c:v>
                </c:pt>
                <c:pt idx="77">
                  <c:v>2.8340000000000001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8F-4FF7-98B3-456E55F813AC}"/>
            </c:ext>
          </c:extLst>
        </c:ser>
        <c:ser>
          <c:idx val="2"/>
          <c:order val="2"/>
          <c:tx>
            <c:v>Средняя линия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[1]Цинк!$D$25:$D$100</c:f>
              <c:numCache>
                <c:formatCode>General</c:formatCode>
                <c:ptCount val="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</c:numCache>
            </c:numRef>
          </c:cat>
          <c:val>
            <c:numRef>
              <c:f>[1]Цинк!$N$23:$N$100</c:f>
              <c:numCache>
                <c:formatCode>General</c:formatCode>
                <c:ptCount val="78"/>
                <c:pt idx="0">
                  <c:v>1.1279999999999999</c:v>
                </c:pt>
                <c:pt idx="1">
                  <c:v>1.1279999999999999</c:v>
                </c:pt>
                <c:pt idx="2">
                  <c:v>1.1279999999999999</c:v>
                </c:pt>
                <c:pt idx="3">
                  <c:v>1.1279999999999999</c:v>
                </c:pt>
                <c:pt idx="4">
                  <c:v>1.1279999999999999</c:v>
                </c:pt>
                <c:pt idx="5">
                  <c:v>1.1279999999999999</c:v>
                </c:pt>
                <c:pt idx="6">
                  <c:v>1.1279999999999999</c:v>
                </c:pt>
                <c:pt idx="7">
                  <c:v>1.1279999999999999</c:v>
                </c:pt>
                <c:pt idx="8">
                  <c:v>1.1279999999999999</c:v>
                </c:pt>
                <c:pt idx="9">
                  <c:v>1.1279999999999999</c:v>
                </c:pt>
                <c:pt idx="10">
                  <c:v>1.1279999999999999</c:v>
                </c:pt>
                <c:pt idx="11">
                  <c:v>1.1279999999999999</c:v>
                </c:pt>
                <c:pt idx="12">
                  <c:v>1.1279999999999999</c:v>
                </c:pt>
                <c:pt idx="13">
                  <c:v>1.1279999999999999</c:v>
                </c:pt>
                <c:pt idx="14">
                  <c:v>1.1279999999999999</c:v>
                </c:pt>
                <c:pt idx="15">
                  <c:v>1.1279999999999999</c:v>
                </c:pt>
                <c:pt idx="16">
                  <c:v>1.1279999999999999</c:v>
                </c:pt>
                <c:pt idx="17">
                  <c:v>1.1279999999999999</c:v>
                </c:pt>
                <c:pt idx="18">
                  <c:v>1.1279999999999999</c:v>
                </c:pt>
                <c:pt idx="19">
                  <c:v>1.1279999999999999</c:v>
                </c:pt>
                <c:pt idx="20">
                  <c:v>1.1279999999999999</c:v>
                </c:pt>
                <c:pt idx="21">
                  <c:v>1.1279999999999999</c:v>
                </c:pt>
                <c:pt idx="22">
                  <c:v>1.1279999999999999</c:v>
                </c:pt>
                <c:pt idx="23">
                  <c:v>1.1279999999999999</c:v>
                </c:pt>
                <c:pt idx="24">
                  <c:v>1.1279999999999999</c:v>
                </c:pt>
                <c:pt idx="25">
                  <c:v>1.1279999999999999</c:v>
                </c:pt>
                <c:pt idx="26">
                  <c:v>1.1279999999999999</c:v>
                </c:pt>
                <c:pt idx="27">
                  <c:v>1.1279999999999999</c:v>
                </c:pt>
                <c:pt idx="28">
                  <c:v>1.1279999999999999</c:v>
                </c:pt>
                <c:pt idx="29">
                  <c:v>1.1279999999999999</c:v>
                </c:pt>
                <c:pt idx="30">
                  <c:v>1.1279999999999999</c:v>
                </c:pt>
                <c:pt idx="31">
                  <c:v>1.1279999999999999</c:v>
                </c:pt>
                <c:pt idx="32">
                  <c:v>1.1279999999999999</c:v>
                </c:pt>
                <c:pt idx="33">
                  <c:v>1.1279999999999999</c:v>
                </c:pt>
                <c:pt idx="34">
                  <c:v>1.1279999999999999</c:v>
                </c:pt>
                <c:pt idx="35">
                  <c:v>1.1279999999999999</c:v>
                </c:pt>
                <c:pt idx="36">
                  <c:v>1.1279999999999999</c:v>
                </c:pt>
                <c:pt idx="37">
                  <c:v>1.1279999999999999</c:v>
                </c:pt>
                <c:pt idx="38">
                  <c:v>1.1279999999999999</c:v>
                </c:pt>
                <c:pt idx="39">
                  <c:v>1.1279999999999999</c:v>
                </c:pt>
                <c:pt idx="40">
                  <c:v>1.1279999999999999</c:v>
                </c:pt>
                <c:pt idx="41">
                  <c:v>1.1279999999999999</c:v>
                </c:pt>
                <c:pt idx="42">
                  <c:v>1.1279999999999999</c:v>
                </c:pt>
                <c:pt idx="43">
                  <c:v>1.1279999999999999</c:v>
                </c:pt>
                <c:pt idx="44">
                  <c:v>1.1279999999999999</c:v>
                </c:pt>
                <c:pt idx="45">
                  <c:v>1.1279999999999999</c:v>
                </c:pt>
                <c:pt idx="46">
                  <c:v>1.1279999999999999</c:v>
                </c:pt>
                <c:pt idx="47">
                  <c:v>1.1279999999999999</c:v>
                </c:pt>
                <c:pt idx="48">
                  <c:v>1.1279999999999999</c:v>
                </c:pt>
                <c:pt idx="49">
                  <c:v>1.1279999999999999</c:v>
                </c:pt>
                <c:pt idx="50">
                  <c:v>1.1279999999999999</c:v>
                </c:pt>
                <c:pt idx="51">
                  <c:v>1.1279999999999999</c:v>
                </c:pt>
                <c:pt idx="52">
                  <c:v>1.1279999999999999</c:v>
                </c:pt>
                <c:pt idx="53">
                  <c:v>1.1279999999999999</c:v>
                </c:pt>
                <c:pt idx="54">
                  <c:v>1.1279999999999999</c:v>
                </c:pt>
                <c:pt idx="55">
                  <c:v>1.1279999999999999</c:v>
                </c:pt>
                <c:pt idx="56">
                  <c:v>1.1279999999999999</c:v>
                </c:pt>
                <c:pt idx="57">
                  <c:v>1.1279999999999999</c:v>
                </c:pt>
                <c:pt idx="58">
                  <c:v>1.1279999999999999</c:v>
                </c:pt>
                <c:pt idx="59">
                  <c:v>1.1279999999999999</c:v>
                </c:pt>
                <c:pt idx="60">
                  <c:v>1.1279999999999999</c:v>
                </c:pt>
                <c:pt idx="61">
                  <c:v>1.1279999999999999</c:v>
                </c:pt>
                <c:pt idx="62">
                  <c:v>1.1279999999999999</c:v>
                </c:pt>
                <c:pt idx="63">
                  <c:v>1.1279999999999999</c:v>
                </c:pt>
                <c:pt idx="64">
                  <c:v>1.1279999999999999</c:v>
                </c:pt>
                <c:pt idx="65">
                  <c:v>1.1279999999999999</c:v>
                </c:pt>
                <c:pt idx="66">
                  <c:v>1.1279999999999999</c:v>
                </c:pt>
                <c:pt idx="67">
                  <c:v>1.1279999999999999</c:v>
                </c:pt>
                <c:pt idx="68">
                  <c:v>1.1279999999999999</c:v>
                </c:pt>
                <c:pt idx="69">
                  <c:v>1.1279999999999999</c:v>
                </c:pt>
                <c:pt idx="70">
                  <c:v>1.1279999999999999</c:v>
                </c:pt>
                <c:pt idx="71">
                  <c:v>1.1279999999999999</c:v>
                </c:pt>
                <c:pt idx="72">
                  <c:v>1.1279999999999999</c:v>
                </c:pt>
                <c:pt idx="73">
                  <c:v>1.1279999999999999</c:v>
                </c:pt>
                <c:pt idx="74">
                  <c:v>1.1279999999999999</c:v>
                </c:pt>
                <c:pt idx="75">
                  <c:v>1.1279999999999999</c:v>
                </c:pt>
                <c:pt idx="76">
                  <c:v>1.1279999999999999</c:v>
                </c:pt>
                <c:pt idx="77">
                  <c:v>1.1279999999999999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8F-4FF7-98B3-456E55F813AC}"/>
            </c:ext>
          </c:extLst>
        </c:ser>
        <c:ser>
          <c:idx val="3"/>
          <c:order val="3"/>
          <c:tx>
            <c:v>Результат контрольной процедуры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[1]Цинк!$D$25:$D$100</c:f>
              <c:numCache>
                <c:formatCode>General</c:formatCode>
                <c:ptCount val="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</c:numCache>
            </c:numRef>
          </c:cat>
          <c:val>
            <c:numRef>
              <c:f>[1]Цинк!$E$25:$E$100</c:f>
              <c:numCache>
                <c:formatCode>General</c:formatCode>
                <c:ptCount val="76"/>
                <c:pt idx="0">
                  <c:v>0.17500000000000016</c:v>
                </c:pt>
                <c:pt idx="1">
                  <c:v>1.4999999999999736E-2</c:v>
                </c:pt>
                <c:pt idx="2">
                  <c:v>7.5000000000000067E-2</c:v>
                </c:pt>
                <c:pt idx="3">
                  <c:v>2.2500000000000298E-2</c:v>
                </c:pt>
                <c:pt idx="4">
                  <c:v>0.43499999999999928</c:v>
                </c:pt>
                <c:pt idx="5">
                  <c:v>0.15499999999999819</c:v>
                </c:pt>
                <c:pt idx="6">
                  <c:v>0.32500000000000029</c:v>
                </c:pt>
                <c:pt idx="7">
                  <c:v>0.14124999999999832</c:v>
                </c:pt>
                <c:pt idx="8">
                  <c:v>7.9999999999999516E-2</c:v>
                </c:pt>
                <c:pt idx="9">
                  <c:v>1.9999999999999185E-2</c:v>
                </c:pt>
                <c:pt idx="10">
                  <c:v>0.12999999999999956</c:v>
                </c:pt>
                <c:pt idx="11">
                  <c:v>7.1249999999999092E-2</c:v>
                </c:pt>
                <c:pt idx="12">
                  <c:v>5.0000000000008371E-3</c:v>
                </c:pt>
                <c:pt idx="13">
                  <c:v>1.2499999999998623E-3</c:v>
                </c:pt>
                <c:pt idx="14">
                  <c:v>0.25500000000000106</c:v>
                </c:pt>
                <c:pt idx="15">
                  <c:v>5.2499999999999769E-2</c:v>
                </c:pt>
                <c:pt idx="16">
                  <c:v>0.24500000000000077</c:v>
                </c:pt>
                <c:pt idx="17">
                  <c:v>0.1287499999999997</c:v>
                </c:pt>
                <c:pt idx="18">
                  <c:v>0.50000000000000044</c:v>
                </c:pt>
                <c:pt idx="19">
                  <c:v>1.2499999999998623E-2</c:v>
                </c:pt>
                <c:pt idx="20">
                  <c:v>0.49000000000000016</c:v>
                </c:pt>
                <c:pt idx="21">
                  <c:v>5.0000000000000044E-2</c:v>
                </c:pt>
                <c:pt idx="22">
                  <c:v>8.9999999999999802E-2</c:v>
                </c:pt>
                <c:pt idx="23">
                  <c:v>0.10249999999999843</c:v>
                </c:pt>
                <c:pt idx="24">
                  <c:v>7.0000000000000617E-2</c:v>
                </c:pt>
                <c:pt idx="25">
                  <c:v>2.6249999999999885E-2</c:v>
                </c:pt>
                <c:pt idx="26">
                  <c:v>7.5000000000000067E-2</c:v>
                </c:pt>
                <c:pt idx="27">
                  <c:v>3.8749999999999896E-2</c:v>
                </c:pt>
                <c:pt idx="28">
                  <c:v>6.0000000000000331E-2</c:v>
                </c:pt>
                <c:pt idx="29">
                  <c:v>0.11499999999999844</c:v>
                </c:pt>
                <c:pt idx="30">
                  <c:v>0.32500000000000029</c:v>
                </c:pt>
                <c:pt idx="31">
                  <c:v>2.5000000000000022E-2</c:v>
                </c:pt>
                <c:pt idx="32">
                  <c:v>0.10500000000000093</c:v>
                </c:pt>
                <c:pt idx="33">
                  <c:v>2.5000000000000022E-2</c:v>
                </c:pt>
                <c:pt idx="34">
                  <c:v>6.499999999999978E-2</c:v>
                </c:pt>
                <c:pt idx="35">
                  <c:v>1.2500000000001399E-2</c:v>
                </c:pt>
                <c:pt idx="36">
                  <c:v>0.2349999999999991</c:v>
                </c:pt>
                <c:pt idx="37">
                  <c:v>2.5000000000000022E-2</c:v>
                </c:pt>
                <c:pt idx="38">
                  <c:v>1.0000000000000286E-2</c:v>
                </c:pt>
                <c:pt idx="39">
                  <c:v>3.8749999999999896E-2</c:v>
                </c:pt>
                <c:pt idx="40">
                  <c:v>2.0000000000000573E-2</c:v>
                </c:pt>
                <c:pt idx="41">
                  <c:v>2.4999999999997247E-3</c:v>
                </c:pt>
                <c:pt idx="42">
                  <c:v>1.4999999999999736E-2</c:v>
                </c:pt>
                <c:pt idx="43">
                  <c:v>8.6250000000000215E-2</c:v>
                </c:pt>
                <c:pt idx="44">
                  <c:v>0</c:v>
                </c:pt>
                <c:pt idx="45">
                  <c:v>0</c:v>
                </c:pt>
                <c:pt idx="46">
                  <c:v>0.16499999999999987</c:v>
                </c:pt>
                <c:pt idx="47">
                  <c:v>0.15550000000000008</c:v>
                </c:pt>
                <c:pt idx="48">
                  <c:v>0.34499999999999947</c:v>
                </c:pt>
                <c:pt idx="49">
                  <c:v>0.13050000000000006</c:v>
                </c:pt>
                <c:pt idx="50">
                  <c:v>0.64499999999999968</c:v>
                </c:pt>
                <c:pt idx="51">
                  <c:v>0.17125000000000057</c:v>
                </c:pt>
                <c:pt idx="52">
                  <c:v>0.16000000000000042</c:v>
                </c:pt>
                <c:pt idx="53">
                  <c:v>4.7499999999998932E-2</c:v>
                </c:pt>
                <c:pt idx="54">
                  <c:v>0.56499999999999884</c:v>
                </c:pt>
                <c:pt idx="55">
                  <c:v>0.24374999999999952</c:v>
                </c:pt>
                <c:pt idx="56">
                  <c:v>0.3699999999999995</c:v>
                </c:pt>
                <c:pt idx="57">
                  <c:v>9.3749999999999389E-2</c:v>
                </c:pt>
                <c:pt idx="58">
                  <c:v>0.35000000000000031</c:v>
                </c:pt>
                <c:pt idx="59">
                  <c:v>6.8749999999999367E-2</c:v>
                </c:pt>
                <c:pt idx="60">
                  <c:v>3.5000000000000309E-2</c:v>
                </c:pt>
                <c:pt idx="61">
                  <c:v>1.2500000000001399E-2</c:v>
                </c:pt>
                <c:pt idx="62">
                  <c:v>0.24499999999999938</c:v>
                </c:pt>
                <c:pt idx="63">
                  <c:v>5.3749999999998244E-2</c:v>
                </c:pt>
                <c:pt idx="64">
                  <c:v>0.1350000000000004</c:v>
                </c:pt>
                <c:pt idx="65">
                  <c:v>0.13750000000000012</c:v>
                </c:pt>
                <c:pt idx="66">
                  <c:v>0.27000000000000079</c:v>
                </c:pt>
                <c:pt idx="67">
                  <c:v>3.8749999999999896E-2</c:v>
                </c:pt>
                <c:pt idx="68">
                  <c:v>0.61000000000000076</c:v>
                </c:pt>
                <c:pt idx="69">
                  <c:v>0.15249999999999847</c:v>
                </c:pt>
                <c:pt idx="70">
                  <c:v>0.49499999999999961</c:v>
                </c:pt>
                <c:pt idx="71">
                  <c:v>0.21250000000000158</c:v>
                </c:pt>
                <c:pt idx="72">
                  <c:v>7.5000000000000067E-2</c:v>
                </c:pt>
                <c:pt idx="73">
                  <c:v>0.40250000000000008</c:v>
                </c:pt>
                <c:pt idx="74">
                  <c:v>0.11999999999999927</c:v>
                </c:pt>
                <c:pt idx="75">
                  <c:v>3.1249999999999334E-2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8F-4FF7-98B3-456E55F813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4351352"/>
        <c:axId val="294351744"/>
      </c:lineChart>
      <c:catAx>
        <c:axId val="294351352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+mn-cs"/>
              </a:defRPr>
            </a:pPr>
            <a:endParaRPr lang="ru-RU"/>
          </a:p>
        </c:txPr>
        <c:crossAx val="294351744"/>
        <c:crosses val="autoZero"/>
        <c:auto val="1"/>
        <c:lblAlgn val="ctr"/>
        <c:lblOffset val="100"/>
        <c:noMultiLvlLbl val="0"/>
      </c:catAx>
      <c:valAx>
        <c:axId val="29435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+mn-cs"/>
              </a:defRPr>
            </a:pPr>
            <a:endParaRPr lang="ru-RU"/>
          </a:p>
        </c:txPr>
        <c:crossAx val="294351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646466288132268"/>
          <c:y val="0.87290868859542148"/>
          <c:w val="0.72780373513208985"/>
          <c:h val="8.4149483745229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000">
                <a:latin typeface="Times New Roman" panose="02020603050405020304" pitchFamily="18" charset="0"/>
                <a:cs typeface="Times New Roman" panose="02020603050405020304" pitchFamily="18" charset="0"/>
              </a:rPr>
              <a:t>Контрольная</a:t>
            </a:r>
            <a:r>
              <a:rPr lang="ru-RU" sz="1000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карта Шухарта в приведенных единицах. </a:t>
            </a:r>
          </a:p>
          <a:p>
            <a:pPr>
              <a:defRPr sz="1100"/>
            </a:pPr>
            <a:r>
              <a:rPr lang="ru-RU" sz="1000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Контроль погрешности результатов анализа с использованием двух СО. Определение содержания массовой концентрации цинка.</a:t>
            </a:r>
            <a:endParaRPr lang="ru-RU" sz="1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6752978414736008"/>
          <c:y val="2.64623058944692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1043595042719331"/>
          <c:y val="0.14746332033171178"/>
          <c:w val="0.82471213587877301"/>
          <c:h val="0.66475117487784385"/>
        </c:manualLayout>
      </c:layout>
      <c:lineChart>
        <c:grouping val="standard"/>
        <c:varyColors val="0"/>
        <c:ser>
          <c:idx val="0"/>
          <c:order val="0"/>
          <c:tx>
            <c:v>Результат контроля погрешности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[1]Цинк!$A$23:$A$100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</c:numCache>
            </c:numRef>
          </c:cat>
          <c:val>
            <c:numRef>
              <c:f>[1]Цинк!$F$23:$F$100</c:f>
              <c:numCache>
                <c:formatCode>General</c:formatCode>
                <c:ptCount val="78"/>
                <c:pt idx="0">
                  <c:v>0.11874999999999963</c:v>
                </c:pt>
                <c:pt idx="1">
                  <c:v>-5.1999999999999824E-2</c:v>
                </c:pt>
                <c:pt idx="2">
                  <c:v>4.5833333333332914E-2</c:v>
                </c:pt>
                <c:pt idx="3">
                  <c:v>-4.599999999999993E-2</c:v>
                </c:pt>
                <c:pt idx="4">
                  <c:v>7.7083333333332935E-2</c:v>
                </c:pt>
                <c:pt idx="5">
                  <c:v>-3.6999999999999811E-2</c:v>
                </c:pt>
                <c:pt idx="6">
                  <c:v>-0.10416666666666675</c:v>
                </c:pt>
                <c:pt idx="7">
                  <c:v>2.4999999999999467E-2</c:v>
                </c:pt>
                <c:pt idx="8">
                  <c:v>3.1250000000000028E-2</c:v>
                </c:pt>
                <c:pt idx="9">
                  <c:v>-3.1499999999999861E-2</c:v>
                </c:pt>
                <c:pt idx="10">
                  <c:v>6.4583333333333159E-2</c:v>
                </c:pt>
                <c:pt idx="11">
                  <c:v>-2.3500000000000187E-2</c:v>
                </c:pt>
                <c:pt idx="12">
                  <c:v>0.11874999999999963</c:v>
                </c:pt>
                <c:pt idx="13">
                  <c:v>-5.1999999999999824E-2</c:v>
                </c:pt>
                <c:pt idx="14">
                  <c:v>0.12083333333333332</c:v>
                </c:pt>
                <c:pt idx="15">
                  <c:v>-5.2499999999999769E-2</c:v>
                </c:pt>
                <c:pt idx="16">
                  <c:v>1.4583333333332883E-2</c:v>
                </c:pt>
                <c:pt idx="17">
                  <c:v>-3.1499999999999861E-2</c:v>
                </c:pt>
                <c:pt idx="18">
                  <c:v>0.11666666666666653</c:v>
                </c:pt>
                <c:pt idx="19">
                  <c:v>2.0000000000000018E-2</c:v>
                </c:pt>
                <c:pt idx="20">
                  <c:v>-9.1666666666666979E-2</c:v>
                </c:pt>
                <c:pt idx="21">
                  <c:v>2.4999999999999467E-2</c:v>
                </c:pt>
                <c:pt idx="22">
                  <c:v>0.11249999999999975</c:v>
                </c:pt>
                <c:pt idx="23">
                  <c:v>4.9999999999994493E-3</c:v>
                </c:pt>
                <c:pt idx="24">
                  <c:v>7.4999999999999831E-2</c:v>
                </c:pt>
                <c:pt idx="25">
                  <c:v>-3.5999999999999921E-2</c:v>
                </c:pt>
                <c:pt idx="26">
                  <c:v>4.5833333333332914E-2</c:v>
                </c:pt>
                <c:pt idx="27">
                  <c:v>-4.6499999999999875E-2</c:v>
                </c:pt>
                <c:pt idx="28">
                  <c:v>1.4583333333332883E-2</c:v>
                </c:pt>
                <c:pt idx="29">
                  <c:v>-3.0999999999999917E-2</c:v>
                </c:pt>
                <c:pt idx="30">
                  <c:v>3.9583333333333019E-2</c:v>
                </c:pt>
                <c:pt idx="31">
                  <c:v>1.4999999999999458E-2</c:v>
                </c:pt>
                <c:pt idx="32">
                  <c:v>-9.583333333333377E-2</c:v>
                </c:pt>
                <c:pt idx="33">
                  <c:v>2.4999999999999467E-2</c:v>
                </c:pt>
                <c:pt idx="34">
                  <c:v>-5.2083333333333377E-2</c:v>
                </c:pt>
                <c:pt idx="35">
                  <c:v>1.4999999999999458E-2</c:v>
                </c:pt>
                <c:pt idx="36">
                  <c:v>-7.9166666666666621E-2</c:v>
                </c:pt>
                <c:pt idx="37">
                  <c:v>2.0000000000000018E-2</c:v>
                </c:pt>
                <c:pt idx="38">
                  <c:v>1.874999999999967E-2</c:v>
                </c:pt>
                <c:pt idx="39">
                  <c:v>1.0000000000000009E-2</c:v>
                </c:pt>
                <c:pt idx="40">
                  <c:v>2.2916666666666457E-2</c:v>
                </c:pt>
                <c:pt idx="41">
                  <c:v>-5.4999999999999494E-3</c:v>
                </c:pt>
                <c:pt idx="42">
                  <c:v>1.4583333333332883E-2</c:v>
                </c:pt>
                <c:pt idx="43">
                  <c:v>-4.5000000000000595E-3</c:v>
                </c:pt>
                <c:pt idx="44">
                  <c:v>8.3333333333329932E-3</c:v>
                </c:pt>
                <c:pt idx="45">
                  <c:v>3.0000000000000027E-2</c:v>
                </c:pt>
                <c:pt idx="46">
                  <c:v>8.3333333333329932E-3</c:v>
                </c:pt>
                <c:pt idx="47">
                  <c:v>3.0000000000000027E-2</c:v>
                </c:pt>
                <c:pt idx="48">
                  <c:v>7.7083333333332935E-2</c:v>
                </c:pt>
                <c:pt idx="49">
                  <c:v>-3.2200000000000006E-2</c:v>
                </c:pt>
                <c:pt idx="50">
                  <c:v>-6.6666666666666846E-2</c:v>
                </c:pt>
                <c:pt idx="51">
                  <c:v>2.0000000000000018E-2</c:v>
                </c:pt>
                <c:pt idx="52">
                  <c:v>0.20208333333333306</c:v>
                </c:pt>
                <c:pt idx="53">
                  <c:v>-4.850000000000021E-2</c:v>
                </c:pt>
                <c:pt idx="54">
                  <c:v>0.13541666666666621</c:v>
                </c:pt>
                <c:pt idx="55">
                  <c:v>-6.7499999999999782E-2</c:v>
                </c:pt>
                <c:pt idx="56">
                  <c:v>-9.9999999999999978E-2</c:v>
                </c:pt>
                <c:pt idx="57">
                  <c:v>3.0000000000000027E-2</c:v>
                </c:pt>
                <c:pt idx="58">
                  <c:v>5.4166666666666481E-2</c:v>
                </c:pt>
                <c:pt idx="59">
                  <c:v>-7.4999999999997291E-3</c:v>
                </c:pt>
                <c:pt idx="60">
                  <c:v>-9.1666666666666979E-2</c:v>
                </c:pt>
                <c:pt idx="61">
                  <c:v>2.0000000000000018E-2</c:v>
                </c:pt>
                <c:pt idx="62">
                  <c:v>-7.7083333333333517E-2</c:v>
                </c:pt>
                <c:pt idx="63">
                  <c:v>1.4999999999999458E-2</c:v>
                </c:pt>
                <c:pt idx="64">
                  <c:v>2.4999999999999561E-2</c:v>
                </c:pt>
                <c:pt idx="65">
                  <c:v>-6.4999999999998392E-3</c:v>
                </c:pt>
                <c:pt idx="66">
                  <c:v>8.1249999999999725E-2</c:v>
                </c:pt>
                <c:pt idx="67">
                  <c:v>-6.1499999999999888E-2</c:v>
                </c:pt>
                <c:pt idx="68">
                  <c:v>0.19375000000000006</c:v>
                </c:pt>
                <c:pt idx="69">
                  <c:v>-4.599999999999993E-2</c:v>
                </c:pt>
                <c:pt idx="70">
                  <c:v>-6.0416666666666952E-2</c:v>
                </c:pt>
                <c:pt idx="71">
                  <c:v>1.4999999999999458E-2</c:v>
                </c:pt>
                <c:pt idx="72">
                  <c:v>0.14583333333333287</c:v>
                </c:pt>
                <c:pt idx="73">
                  <c:v>0.10000000000000009</c:v>
                </c:pt>
                <c:pt idx="74">
                  <c:v>0.1770833333333329</c:v>
                </c:pt>
                <c:pt idx="75">
                  <c:v>-6.0999999999999943E-2</c:v>
                </c:pt>
                <c:pt idx="76">
                  <c:v>0.12708333333333321</c:v>
                </c:pt>
                <c:pt idx="77">
                  <c:v>-4.850000000000021E-2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59-4751-A326-D223C2D2EC53}"/>
            </c:ext>
          </c:extLst>
        </c:ser>
        <c:ser>
          <c:idx val="1"/>
          <c:order val="1"/>
          <c:tx>
            <c:v>Средняя линия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[1]Цинк!$A$23:$A$100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</c:numCache>
            </c:numRef>
          </c:cat>
          <c:val>
            <c:numRef>
              <c:f>[1]Цинк!$P$23:$P$100</c:f>
              <c:numCache>
                <c:formatCode>General</c:formatCod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59-4751-A326-D223C2D2EC53}"/>
            </c:ext>
          </c:extLst>
        </c:ser>
        <c:ser>
          <c:idx val="2"/>
          <c:order val="2"/>
          <c:tx>
            <c:v>Предел действия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[1]Цинк!$A$23:$A$100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</c:numCache>
            </c:numRef>
          </c:cat>
          <c:val>
            <c:numRef>
              <c:f>[1]Цинк!$Q$23:$Q$100</c:f>
              <c:numCache>
                <c:formatCode>General</c:formatCode>
                <c:ptCount val="78"/>
                <c:pt idx="0">
                  <c:v>1.5</c:v>
                </c:pt>
                <c:pt idx="1">
                  <c:v>1.5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1.5</c:v>
                </c:pt>
                <c:pt idx="7">
                  <c:v>1.5</c:v>
                </c:pt>
                <c:pt idx="8">
                  <c:v>1.5</c:v>
                </c:pt>
                <c:pt idx="9">
                  <c:v>1.5</c:v>
                </c:pt>
                <c:pt idx="10">
                  <c:v>1.5</c:v>
                </c:pt>
                <c:pt idx="11">
                  <c:v>1.5</c:v>
                </c:pt>
                <c:pt idx="12">
                  <c:v>1.5</c:v>
                </c:pt>
                <c:pt idx="13">
                  <c:v>1.5</c:v>
                </c:pt>
                <c:pt idx="14">
                  <c:v>1.5</c:v>
                </c:pt>
                <c:pt idx="15">
                  <c:v>1.5</c:v>
                </c:pt>
                <c:pt idx="16">
                  <c:v>1.5</c:v>
                </c:pt>
                <c:pt idx="17">
                  <c:v>1.5</c:v>
                </c:pt>
                <c:pt idx="18">
                  <c:v>1.5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1.5</c:v>
                </c:pt>
                <c:pt idx="25">
                  <c:v>1.5</c:v>
                </c:pt>
                <c:pt idx="26">
                  <c:v>1.5</c:v>
                </c:pt>
                <c:pt idx="27">
                  <c:v>1.5</c:v>
                </c:pt>
                <c:pt idx="28">
                  <c:v>1.5</c:v>
                </c:pt>
                <c:pt idx="29">
                  <c:v>1.5</c:v>
                </c:pt>
                <c:pt idx="30">
                  <c:v>1.5</c:v>
                </c:pt>
                <c:pt idx="31">
                  <c:v>1.5</c:v>
                </c:pt>
                <c:pt idx="32">
                  <c:v>1.5</c:v>
                </c:pt>
                <c:pt idx="33">
                  <c:v>1.5</c:v>
                </c:pt>
                <c:pt idx="34">
                  <c:v>1.5</c:v>
                </c:pt>
                <c:pt idx="35">
                  <c:v>1.5</c:v>
                </c:pt>
                <c:pt idx="36">
                  <c:v>1.5</c:v>
                </c:pt>
                <c:pt idx="37">
                  <c:v>1.5</c:v>
                </c:pt>
                <c:pt idx="38">
                  <c:v>1.5</c:v>
                </c:pt>
                <c:pt idx="39">
                  <c:v>1.5</c:v>
                </c:pt>
                <c:pt idx="40">
                  <c:v>1.5</c:v>
                </c:pt>
                <c:pt idx="41">
                  <c:v>1.5</c:v>
                </c:pt>
                <c:pt idx="42">
                  <c:v>1.5</c:v>
                </c:pt>
                <c:pt idx="43">
                  <c:v>1.5</c:v>
                </c:pt>
                <c:pt idx="44">
                  <c:v>1.5</c:v>
                </c:pt>
                <c:pt idx="45">
                  <c:v>1.5</c:v>
                </c:pt>
                <c:pt idx="46">
                  <c:v>1.5</c:v>
                </c:pt>
                <c:pt idx="47">
                  <c:v>1.5</c:v>
                </c:pt>
                <c:pt idx="48">
                  <c:v>1.5</c:v>
                </c:pt>
                <c:pt idx="49">
                  <c:v>1.5</c:v>
                </c:pt>
                <c:pt idx="50">
                  <c:v>1.5</c:v>
                </c:pt>
                <c:pt idx="51">
                  <c:v>1.5</c:v>
                </c:pt>
                <c:pt idx="52">
                  <c:v>1.5</c:v>
                </c:pt>
                <c:pt idx="53">
                  <c:v>1.5</c:v>
                </c:pt>
                <c:pt idx="54">
                  <c:v>1.5</c:v>
                </c:pt>
                <c:pt idx="55">
                  <c:v>1.5</c:v>
                </c:pt>
                <c:pt idx="56">
                  <c:v>1.5</c:v>
                </c:pt>
                <c:pt idx="57">
                  <c:v>1.5</c:v>
                </c:pt>
                <c:pt idx="58">
                  <c:v>1.5</c:v>
                </c:pt>
                <c:pt idx="59">
                  <c:v>1.5</c:v>
                </c:pt>
                <c:pt idx="60">
                  <c:v>1.5</c:v>
                </c:pt>
                <c:pt idx="61">
                  <c:v>1.5</c:v>
                </c:pt>
                <c:pt idx="62">
                  <c:v>1.5</c:v>
                </c:pt>
                <c:pt idx="63">
                  <c:v>1.5</c:v>
                </c:pt>
                <c:pt idx="64">
                  <c:v>1.5</c:v>
                </c:pt>
                <c:pt idx="65">
                  <c:v>1.5</c:v>
                </c:pt>
                <c:pt idx="66">
                  <c:v>1.5</c:v>
                </c:pt>
                <c:pt idx="67">
                  <c:v>1.5</c:v>
                </c:pt>
                <c:pt idx="68">
                  <c:v>1.5</c:v>
                </c:pt>
                <c:pt idx="69">
                  <c:v>1.5</c:v>
                </c:pt>
                <c:pt idx="70">
                  <c:v>1.5</c:v>
                </c:pt>
                <c:pt idx="71">
                  <c:v>1.5</c:v>
                </c:pt>
                <c:pt idx="72">
                  <c:v>1.5</c:v>
                </c:pt>
                <c:pt idx="73">
                  <c:v>1.5</c:v>
                </c:pt>
                <c:pt idx="74">
                  <c:v>1.5</c:v>
                </c:pt>
                <c:pt idx="75">
                  <c:v>1.5</c:v>
                </c:pt>
                <c:pt idx="76">
                  <c:v>1.5</c:v>
                </c:pt>
                <c:pt idx="77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59-4751-A326-D223C2D2EC53}"/>
            </c:ext>
          </c:extLst>
        </c:ser>
        <c:ser>
          <c:idx val="3"/>
          <c:order val="3"/>
          <c:tx>
            <c:v>Предел действия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[1]Цинк!$A$23:$A$100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</c:numCache>
            </c:numRef>
          </c:cat>
          <c:val>
            <c:numRef>
              <c:f>[1]Цинк!$R$23:$R$100</c:f>
              <c:numCache>
                <c:formatCode>General</c:formatCode>
                <c:ptCount val="78"/>
                <c:pt idx="0">
                  <c:v>-1.5</c:v>
                </c:pt>
                <c:pt idx="1">
                  <c:v>-1.5</c:v>
                </c:pt>
                <c:pt idx="2">
                  <c:v>-1.5</c:v>
                </c:pt>
                <c:pt idx="3">
                  <c:v>-1.5</c:v>
                </c:pt>
                <c:pt idx="4">
                  <c:v>-1.5</c:v>
                </c:pt>
                <c:pt idx="5">
                  <c:v>-1.5</c:v>
                </c:pt>
                <c:pt idx="6">
                  <c:v>-1.5</c:v>
                </c:pt>
                <c:pt idx="7">
                  <c:v>-1.5</c:v>
                </c:pt>
                <c:pt idx="8">
                  <c:v>-1.5</c:v>
                </c:pt>
                <c:pt idx="9">
                  <c:v>-1.5</c:v>
                </c:pt>
                <c:pt idx="10">
                  <c:v>-1.5</c:v>
                </c:pt>
                <c:pt idx="11">
                  <c:v>-1.5</c:v>
                </c:pt>
                <c:pt idx="12">
                  <c:v>-1.5</c:v>
                </c:pt>
                <c:pt idx="13">
                  <c:v>-1.5</c:v>
                </c:pt>
                <c:pt idx="14">
                  <c:v>-1.5</c:v>
                </c:pt>
                <c:pt idx="15">
                  <c:v>-1.5</c:v>
                </c:pt>
                <c:pt idx="16">
                  <c:v>-1.5</c:v>
                </c:pt>
                <c:pt idx="17">
                  <c:v>-1.5</c:v>
                </c:pt>
                <c:pt idx="18">
                  <c:v>-1.5</c:v>
                </c:pt>
                <c:pt idx="19">
                  <c:v>-1.5</c:v>
                </c:pt>
                <c:pt idx="20">
                  <c:v>-1.5</c:v>
                </c:pt>
                <c:pt idx="21">
                  <c:v>-1.5</c:v>
                </c:pt>
                <c:pt idx="22">
                  <c:v>-1.5</c:v>
                </c:pt>
                <c:pt idx="23">
                  <c:v>-1.5</c:v>
                </c:pt>
                <c:pt idx="24">
                  <c:v>-1.5</c:v>
                </c:pt>
                <c:pt idx="25">
                  <c:v>-1.5</c:v>
                </c:pt>
                <c:pt idx="26">
                  <c:v>-1.5</c:v>
                </c:pt>
                <c:pt idx="27">
                  <c:v>-1.5</c:v>
                </c:pt>
                <c:pt idx="28">
                  <c:v>-1.5</c:v>
                </c:pt>
                <c:pt idx="29">
                  <c:v>-1.5</c:v>
                </c:pt>
                <c:pt idx="30">
                  <c:v>-1.5</c:v>
                </c:pt>
                <c:pt idx="31">
                  <c:v>-1.5</c:v>
                </c:pt>
                <c:pt idx="32">
                  <c:v>-1.5</c:v>
                </c:pt>
                <c:pt idx="33">
                  <c:v>-1.5</c:v>
                </c:pt>
                <c:pt idx="34">
                  <c:v>-1.5</c:v>
                </c:pt>
                <c:pt idx="35">
                  <c:v>-1.5</c:v>
                </c:pt>
                <c:pt idx="36">
                  <c:v>-1.5</c:v>
                </c:pt>
                <c:pt idx="37">
                  <c:v>-1.5</c:v>
                </c:pt>
                <c:pt idx="38">
                  <c:v>-1.5</c:v>
                </c:pt>
                <c:pt idx="39">
                  <c:v>-1.5</c:v>
                </c:pt>
                <c:pt idx="40">
                  <c:v>-1.5</c:v>
                </c:pt>
                <c:pt idx="41">
                  <c:v>-1.5</c:v>
                </c:pt>
                <c:pt idx="42">
                  <c:v>-1.5</c:v>
                </c:pt>
                <c:pt idx="43">
                  <c:v>-1.5</c:v>
                </c:pt>
                <c:pt idx="44">
                  <c:v>-1.5</c:v>
                </c:pt>
                <c:pt idx="45">
                  <c:v>-1.5</c:v>
                </c:pt>
                <c:pt idx="46">
                  <c:v>-1.5</c:v>
                </c:pt>
                <c:pt idx="47">
                  <c:v>-1.5</c:v>
                </c:pt>
                <c:pt idx="48">
                  <c:v>-1.5</c:v>
                </c:pt>
                <c:pt idx="49">
                  <c:v>-1.5</c:v>
                </c:pt>
                <c:pt idx="50">
                  <c:v>-1.5</c:v>
                </c:pt>
                <c:pt idx="51">
                  <c:v>-1.5</c:v>
                </c:pt>
                <c:pt idx="52">
                  <c:v>-1.5</c:v>
                </c:pt>
                <c:pt idx="53">
                  <c:v>-1.5</c:v>
                </c:pt>
                <c:pt idx="54">
                  <c:v>-1.5</c:v>
                </c:pt>
                <c:pt idx="55">
                  <c:v>-1.5</c:v>
                </c:pt>
                <c:pt idx="56">
                  <c:v>-1.5</c:v>
                </c:pt>
                <c:pt idx="57">
                  <c:v>-1.5</c:v>
                </c:pt>
                <c:pt idx="58">
                  <c:v>-1.5</c:v>
                </c:pt>
                <c:pt idx="59">
                  <c:v>-1.5</c:v>
                </c:pt>
                <c:pt idx="60">
                  <c:v>-1.5</c:v>
                </c:pt>
                <c:pt idx="61">
                  <c:v>-1.5</c:v>
                </c:pt>
                <c:pt idx="62">
                  <c:v>-1.5</c:v>
                </c:pt>
                <c:pt idx="63">
                  <c:v>-1.5</c:v>
                </c:pt>
                <c:pt idx="64">
                  <c:v>-1.5</c:v>
                </c:pt>
                <c:pt idx="65">
                  <c:v>-1.5</c:v>
                </c:pt>
                <c:pt idx="66">
                  <c:v>-1.5</c:v>
                </c:pt>
                <c:pt idx="67">
                  <c:v>-1.5</c:v>
                </c:pt>
                <c:pt idx="68">
                  <c:v>-1.5</c:v>
                </c:pt>
                <c:pt idx="69">
                  <c:v>-1.5</c:v>
                </c:pt>
                <c:pt idx="70">
                  <c:v>-1.5</c:v>
                </c:pt>
                <c:pt idx="71">
                  <c:v>-1.5</c:v>
                </c:pt>
                <c:pt idx="72">
                  <c:v>-1.5</c:v>
                </c:pt>
                <c:pt idx="73">
                  <c:v>-1.5</c:v>
                </c:pt>
                <c:pt idx="74">
                  <c:v>-1.5</c:v>
                </c:pt>
                <c:pt idx="75">
                  <c:v>-1.5</c:v>
                </c:pt>
                <c:pt idx="76">
                  <c:v>-1.5</c:v>
                </c:pt>
                <c:pt idx="77">
                  <c:v>-1.5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59-4751-A326-D223C2D2EC53}"/>
            </c:ext>
          </c:extLst>
        </c:ser>
        <c:ser>
          <c:idx val="4"/>
          <c:order val="4"/>
          <c:tx>
            <c:v>Предел предупреждения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[1]Цинк!$A$23:$A$100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</c:numCache>
            </c:numRef>
          </c:cat>
          <c:val>
            <c:numRef>
              <c:f>[1]Цинк!$T$23:$T$100</c:f>
              <c:numCache>
                <c:formatCode>General</c:formatCode>
                <c:ptCount val="78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-1</c:v>
                </c:pt>
                <c:pt idx="7">
                  <c:v>-1</c:v>
                </c:pt>
                <c:pt idx="8">
                  <c:v>-1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-1</c:v>
                </c:pt>
                <c:pt idx="18">
                  <c:v>-1</c:v>
                </c:pt>
                <c:pt idx="19">
                  <c:v>-1</c:v>
                </c:pt>
                <c:pt idx="20">
                  <c:v>-1</c:v>
                </c:pt>
                <c:pt idx="21">
                  <c:v>-1</c:v>
                </c:pt>
                <c:pt idx="22">
                  <c:v>-1</c:v>
                </c:pt>
                <c:pt idx="23">
                  <c:v>-1</c:v>
                </c:pt>
                <c:pt idx="24">
                  <c:v>-1</c:v>
                </c:pt>
                <c:pt idx="25">
                  <c:v>-1</c:v>
                </c:pt>
                <c:pt idx="26">
                  <c:v>-1</c:v>
                </c:pt>
                <c:pt idx="27">
                  <c:v>-1</c:v>
                </c:pt>
                <c:pt idx="28">
                  <c:v>-1</c:v>
                </c:pt>
                <c:pt idx="29">
                  <c:v>-1</c:v>
                </c:pt>
                <c:pt idx="30">
                  <c:v>-1</c:v>
                </c:pt>
                <c:pt idx="31">
                  <c:v>-1</c:v>
                </c:pt>
                <c:pt idx="32">
                  <c:v>-1</c:v>
                </c:pt>
                <c:pt idx="33">
                  <c:v>-1</c:v>
                </c:pt>
                <c:pt idx="34">
                  <c:v>-1</c:v>
                </c:pt>
                <c:pt idx="35">
                  <c:v>-1</c:v>
                </c:pt>
                <c:pt idx="36">
                  <c:v>-1</c:v>
                </c:pt>
                <c:pt idx="37">
                  <c:v>-1</c:v>
                </c:pt>
                <c:pt idx="38">
                  <c:v>-1</c:v>
                </c:pt>
                <c:pt idx="39">
                  <c:v>-1</c:v>
                </c:pt>
                <c:pt idx="40">
                  <c:v>-1</c:v>
                </c:pt>
                <c:pt idx="41">
                  <c:v>-1</c:v>
                </c:pt>
                <c:pt idx="42">
                  <c:v>-1</c:v>
                </c:pt>
                <c:pt idx="43">
                  <c:v>-1</c:v>
                </c:pt>
                <c:pt idx="44">
                  <c:v>-1</c:v>
                </c:pt>
                <c:pt idx="45">
                  <c:v>-1</c:v>
                </c:pt>
                <c:pt idx="46">
                  <c:v>-1</c:v>
                </c:pt>
                <c:pt idx="47">
                  <c:v>-1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-1</c:v>
                </c:pt>
                <c:pt idx="59">
                  <c:v>-1</c:v>
                </c:pt>
                <c:pt idx="60">
                  <c:v>-1</c:v>
                </c:pt>
                <c:pt idx="61">
                  <c:v>-1</c:v>
                </c:pt>
                <c:pt idx="62">
                  <c:v>-1</c:v>
                </c:pt>
                <c:pt idx="63">
                  <c:v>-1</c:v>
                </c:pt>
                <c:pt idx="64">
                  <c:v>-1</c:v>
                </c:pt>
                <c:pt idx="65">
                  <c:v>-1</c:v>
                </c:pt>
                <c:pt idx="66">
                  <c:v>-1</c:v>
                </c:pt>
                <c:pt idx="67">
                  <c:v>-1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759-4751-A326-D223C2D2EC53}"/>
            </c:ext>
          </c:extLst>
        </c:ser>
        <c:ser>
          <c:idx val="5"/>
          <c:order val="5"/>
          <c:tx>
            <c:v>Предел предупреждения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[1]Цинк!$A$23:$A$100</c:f>
              <c:numCache>
                <c:formatCode>General</c:formatCode>
                <c:ptCount val="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</c:numCache>
            </c:numRef>
          </c:cat>
          <c:val>
            <c:numRef>
              <c:f>[1]Цинк!$S$23:$S$100</c:f>
              <c:numCache>
                <c:formatCode>General</c:formatCode>
                <c:ptCount val="7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759-4751-A326-D223C2D2E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352528"/>
        <c:axId val="294352920"/>
      </c:lineChart>
      <c:catAx>
        <c:axId val="294352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ru-RU"/>
          </a:p>
        </c:txPr>
        <c:crossAx val="294352920"/>
        <c:crosses val="autoZero"/>
        <c:auto val="1"/>
        <c:lblAlgn val="ctr"/>
        <c:lblOffset val="100"/>
        <c:noMultiLvlLbl val="0"/>
      </c:catAx>
      <c:valAx>
        <c:axId val="294352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ru-RU"/>
          </a:p>
        </c:txPr>
        <c:crossAx val="294352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01536974839518"/>
          <c:y val="0.84013527953274625"/>
          <c:w val="0.8498462764148772"/>
          <c:h val="8.41495206328847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19051</xdr:colOff>
      <xdr:row>16</xdr:row>
      <xdr:rowOff>942976</xdr:rowOff>
    </xdr:from>
    <xdr:to>
      <xdr:col>5</xdr:col>
      <xdr:colOff>649095</xdr:colOff>
      <xdr:row>16</xdr:row>
      <xdr:rowOff>1171576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6" y="6486526"/>
          <a:ext cx="630044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58448</xdr:colOff>
      <xdr:row>96</xdr:row>
      <xdr:rowOff>6927</xdr:rowOff>
    </xdr:from>
    <xdr:to>
      <xdr:col>9</xdr:col>
      <xdr:colOff>1073727</xdr:colOff>
      <xdr:row>109</xdr:row>
      <xdr:rowOff>138547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61044</xdr:colOff>
      <xdr:row>110</xdr:row>
      <xdr:rowOff>113436</xdr:rowOff>
    </xdr:from>
    <xdr:to>
      <xdr:col>9</xdr:col>
      <xdr:colOff>1056409</xdr:colOff>
      <xdr:row>128</xdr:row>
      <xdr:rowOff>69273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485775</xdr:colOff>
      <xdr:row>16</xdr:row>
      <xdr:rowOff>952500</xdr:rowOff>
    </xdr:from>
    <xdr:to>
      <xdr:col>4</xdr:col>
      <xdr:colOff>647247</xdr:colOff>
      <xdr:row>16</xdr:row>
      <xdr:rowOff>1190625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6496050"/>
          <a:ext cx="771072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061;&#1080;&#1084;&#1080;&#1095;&#1077;&#1089;&#1082;&#1072;&#1103;%20&#1089;&#1083;&#1091;&#1078;&#1073;&#1072;\&#1051;&#1091;&#1075;&#1084;&#1072;%20&#1052;.&#1055;\&#1042;&#1051;&#1050;\&#1056;&#1086;&#1089;&#1072;&#1082;&#1082;&#1088;&#1077;&#1076;&#1080;&#1090;&#1072;&#1094;&#1080;&#1103;\&#1042;&#1086;&#1076;&#1072;\&#1050;&#1050;&#1064;%20&#1076;&#1083;&#1103;%20&#1074;&#1086;&#1076;&#1099;%20&#1040;&#1069;&#1057;-&#1048;&#1057;&#1055;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еребро"/>
      <sheetName val="Алюминий"/>
      <sheetName val="Мышьяк"/>
      <sheetName val="Бор"/>
      <sheetName val="Барий"/>
      <sheetName val="Берилий"/>
      <sheetName val="Висмут"/>
      <sheetName val="Кальций 317"/>
      <sheetName val="Кальций 393"/>
      <sheetName val="Кадмий"/>
      <sheetName val="Кобальт"/>
      <sheetName val="Хром"/>
      <sheetName val="Медь"/>
      <sheetName val="Железо"/>
      <sheetName val="Железо (2)"/>
      <sheetName val="Калий"/>
      <sheetName val="Литий"/>
      <sheetName val="Магний"/>
      <sheetName val="Марганец"/>
      <sheetName val="Натрий"/>
      <sheetName val="Натрий (2)"/>
      <sheetName val="Никель"/>
      <sheetName val="Фосфор"/>
      <sheetName val="Свинец"/>
      <sheetName val="Сера"/>
      <sheetName val="Сурьма"/>
      <sheetName val="Селен"/>
      <sheetName val="Кремний"/>
      <sheetName val="Олово"/>
      <sheetName val="Стронций"/>
      <sheetName val="Титан"/>
      <sheetName val="Ванадий"/>
      <sheetName val="Цинк"/>
      <sheetName val="Цинк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3">
          <cell r="A23">
            <v>1</v>
          </cell>
          <cell r="F23">
            <v>0.11874999999999963</v>
          </cell>
          <cell r="L23">
            <v>2.8340000000000001</v>
          </cell>
          <cell r="M23">
            <v>3.6859999999999999</v>
          </cell>
          <cell r="N23">
            <v>1.1279999999999999</v>
          </cell>
          <cell r="P23">
            <v>0</v>
          </cell>
          <cell r="Q23">
            <v>1.5</v>
          </cell>
          <cell r="R23">
            <v>-1.5</v>
          </cell>
          <cell r="S23">
            <v>1</v>
          </cell>
          <cell r="T23">
            <v>-1</v>
          </cell>
        </row>
        <row r="24">
          <cell r="A24">
            <v>2</v>
          </cell>
          <cell r="F24">
            <v>-5.1999999999999824E-2</v>
          </cell>
          <cell r="L24">
            <v>2.8340000000000001</v>
          </cell>
          <cell r="M24">
            <v>3.6859999999999999</v>
          </cell>
          <cell r="N24">
            <v>1.1279999999999999</v>
          </cell>
          <cell r="P24">
            <v>0</v>
          </cell>
          <cell r="Q24">
            <v>1.5</v>
          </cell>
          <cell r="R24">
            <v>-1.5</v>
          </cell>
          <cell r="S24">
            <v>1</v>
          </cell>
          <cell r="T24">
            <v>-1</v>
          </cell>
        </row>
        <row r="25">
          <cell r="A25">
            <v>3</v>
          </cell>
          <cell r="D25">
            <v>1</v>
          </cell>
          <cell r="E25">
            <v>0.17500000000000016</v>
          </cell>
          <cell r="F25">
            <v>4.5833333333332914E-2</v>
          </cell>
          <cell r="L25">
            <v>2.8340000000000001</v>
          </cell>
          <cell r="M25">
            <v>3.6859999999999999</v>
          </cell>
          <cell r="N25">
            <v>1.1279999999999999</v>
          </cell>
          <cell r="P25">
            <v>0</v>
          </cell>
          <cell r="Q25">
            <v>1.5</v>
          </cell>
          <cell r="R25">
            <v>-1.5</v>
          </cell>
          <cell r="S25">
            <v>1</v>
          </cell>
          <cell r="T25">
            <v>-1</v>
          </cell>
        </row>
        <row r="26">
          <cell r="A26">
            <v>4</v>
          </cell>
          <cell r="D26">
            <v>2</v>
          </cell>
          <cell r="E26">
            <v>1.4999999999999736E-2</v>
          </cell>
          <cell r="F26">
            <v>-4.599999999999993E-2</v>
          </cell>
          <cell r="L26">
            <v>2.8340000000000001</v>
          </cell>
          <cell r="M26">
            <v>3.6859999999999999</v>
          </cell>
          <cell r="N26">
            <v>1.1279999999999999</v>
          </cell>
          <cell r="P26">
            <v>0</v>
          </cell>
          <cell r="Q26">
            <v>1.5</v>
          </cell>
          <cell r="R26">
            <v>-1.5</v>
          </cell>
          <cell r="S26">
            <v>1</v>
          </cell>
          <cell r="T26">
            <v>-1</v>
          </cell>
        </row>
        <row r="27">
          <cell r="A27">
            <v>5</v>
          </cell>
          <cell r="D27">
            <v>3</v>
          </cell>
          <cell r="E27">
            <v>7.5000000000000067E-2</v>
          </cell>
          <cell r="F27">
            <v>7.7083333333332935E-2</v>
          </cell>
          <cell r="L27">
            <v>2.8340000000000001</v>
          </cell>
          <cell r="M27">
            <v>3.6859999999999999</v>
          </cell>
          <cell r="N27">
            <v>1.1279999999999999</v>
          </cell>
          <cell r="P27">
            <v>0</v>
          </cell>
          <cell r="Q27">
            <v>1.5</v>
          </cell>
          <cell r="R27">
            <v>-1.5</v>
          </cell>
          <cell r="S27">
            <v>1</v>
          </cell>
          <cell r="T27">
            <v>-1</v>
          </cell>
        </row>
        <row r="28">
          <cell r="A28">
            <v>6</v>
          </cell>
          <cell r="D28">
            <v>4</v>
          </cell>
          <cell r="E28">
            <v>2.2500000000000298E-2</v>
          </cell>
          <cell r="F28">
            <v>-3.6999999999999811E-2</v>
          </cell>
          <cell r="L28">
            <v>2.8340000000000001</v>
          </cell>
          <cell r="M28">
            <v>3.6859999999999999</v>
          </cell>
          <cell r="N28">
            <v>1.1279999999999999</v>
          </cell>
          <cell r="P28">
            <v>0</v>
          </cell>
          <cell r="Q28">
            <v>1.5</v>
          </cell>
          <cell r="R28">
            <v>-1.5</v>
          </cell>
          <cell r="S28">
            <v>1</v>
          </cell>
          <cell r="T28">
            <v>-1</v>
          </cell>
        </row>
        <row r="29">
          <cell r="A29">
            <v>7</v>
          </cell>
          <cell r="D29">
            <v>5</v>
          </cell>
          <cell r="E29">
            <v>0.43499999999999928</v>
          </cell>
          <cell r="F29">
            <v>-0.10416666666666675</v>
          </cell>
          <cell r="L29">
            <v>2.8340000000000001</v>
          </cell>
          <cell r="M29">
            <v>3.6859999999999999</v>
          </cell>
          <cell r="N29">
            <v>1.1279999999999999</v>
          </cell>
          <cell r="P29">
            <v>0</v>
          </cell>
          <cell r="Q29">
            <v>1.5</v>
          </cell>
          <cell r="R29">
            <v>-1.5</v>
          </cell>
          <cell r="S29">
            <v>1</v>
          </cell>
          <cell r="T29">
            <v>-1</v>
          </cell>
        </row>
        <row r="30">
          <cell r="A30">
            <v>8</v>
          </cell>
          <cell r="D30">
            <v>6</v>
          </cell>
          <cell r="E30">
            <v>0.15499999999999819</v>
          </cell>
          <cell r="F30">
            <v>2.4999999999999467E-2</v>
          </cell>
          <cell r="L30">
            <v>2.8340000000000001</v>
          </cell>
          <cell r="M30">
            <v>3.6859999999999999</v>
          </cell>
          <cell r="N30">
            <v>1.1279999999999999</v>
          </cell>
          <cell r="P30">
            <v>0</v>
          </cell>
          <cell r="Q30">
            <v>1.5</v>
          </cell>
          <cell r="R30">
            <v>-1.5</v>
          </cell>
          <cell r="S30">
            <v>1</v>
          </cell>
          <cell r="T30">
            <v>-1</v>
          </cell>
        </row>
        <row r="31">
          <cell r="A31">
            <v>9</v>
          </cell>
          <cell r="D31">
            <v>7</v>
          </cell>
          <cell r="E31">
            <v>0.32500000000000029</v>
          </cell>
          <cell r="F31">
            <v>3.1250000000000028E-2</v>
          </cell>
          <cell r="L31">
            <v>2.8340000000000001</v>
          </cell>
          <cell r="M31">
            <v>3.6859999999999999</v>
          </cell>
          <cell r="N31">
            <v>1.1279999999999999</v>
          </cell>
          <cell r="P31">
            <v>0</v>
          </cell>
          <cell r="Q31">
            <v>1.5</v>
          </cell>
          <cell r="R31">
            <v>-1.5</v>
          </cell>
          <cell r="S31">
            <v>1</v>
          </cell>
          <cell r="T31">
            <v>-1</v>
          </cell>
        </row>
        <row r="32">
          <cell r="A32">
            <v>10</v>
          </cell>
          <cell r="D32">
            <v>8</v>
          </cell>
          <cell r="E32">
            <v>0.14124999999999832</v>
          </cell>
          <cell r="F32">
            <v>-3.1499999999999861E-2</v>
          </cell>
          <cell r="L32">
            <v>2.8340000000000001</v>
          </cell>
          <cell r="M32">
            <v>3.6859999999999999</v>
          </cell>
          <cell r="N32">
            <v>1.1279999999999999</v>
          </cell>
          <cell r="P32">
            <v>0</v>
          </cell>
          <cell r="Q32">
            <v>1.5</v>
          </cell>
          <cell r="R32">
            <v>-1.5</v>
          </cell>
          <cell r="S32">
            <v>1</v>
          </cell>
          <cell r="T32">
            <v>-1</v>
          </cell>
        </row>
        <row r="33">
          <cell r="A33">
            <v>11</v>
          </cell>
          <cell r="D33">
            <v>9</v>
          </cell>
          <cell r="E33">
            <v>7.9999999999999516E-2</v>
          </cell>
          <cell r="F33">
            <v>6.4583333333333159E-2</v>
          </cell>
          <cell r="L33">
            <v>2.8340000000000001</v>
          </cell>
          <cell r="M33">
            <v>3.6859999999999999</v>
          </cell>
          <cell r="N33">
            <v>1.1279999999999999</v>
          </cell>
          <cell r="P33">
            <v>0</v>
          </cell>
          <cell r="Q33">
            <v>1.5</v>
          </cell>
          <cell r="R33">
            <v>-1.5</v>
          </cell>
          <cell r="S33">
            <v>1</v>
          </cell>
          <cell r="T33">
            <v>-1</v>
          </cell>
        </row>
        <row r="34">
          <cell r="A34">
            <v>12</v>
          </cell>
          <cell r="D34">
            <v>10</v>
          </cell>
          <cell r="E34">
            <v>1.9999999999999185E-2</v>
          </cell>
          <cell r="F34">
            <v>-2.3500000000000187E-2</v>
          </cell>
          <cell r="L34">
            <v>2.8340000000000001</v>
          </cell>
          <cell r="M34">
            <v>3.6859999999999999</v>
          </cell>
          <cell r="N34">
            <v>1.1279999999999999</v>
          </cell>
          <cell r="P34">
            <v>0</v>
          </cell>
          <cell r="Q34">
            <v>1.5</v>
          </cell>
          <cell r="R34">
            <v>-1.5</v>
          </cell>
          <cell r="S34">
            <v>1</v>
          </cell>
          <cell r="T34">
            <v>-1</v>
          </cell>
        </row>
        <row r="35">
          <cell r="A35">
            <v>13</v>
          </cell>
          <cell r="D35">
            <v>11</v>
          </cell>
          <cell r="E35">
            <v>0.12999999999999956</v>
          </cell>
          <cell r="F35">
            <v>0.11874999999999963</v>
          </cell>
          <cell r="L35">
            <v>2.8340000000000001</v>
          </cell>
          <cell r="M35">
            <v>3.6859999999999999</v>
          </cell>
          <cell r="N35">
            <v>1.1279999999999999</v>
          </cell>
          <cell r="P35">
            <v>0</v>
          </cell>
          <cell r="Q35">
            <v>1.5</v>
          </cell>
          <cell r="R35">
            <v>-1.5</v>
          </cell>
          <cell r="S35">
            <v>1</v>
          </cell>
          <cell r="T35">
            <v>-1</v>
          </cell>
        </row>
        <row r="36">
          <cell r="A36">
            <v>14</v>
          </cell>
          <cell r="D36">
            <v>12</v>
          </cell>
          <cell r="E36">
            <v>7.1249999999999092E-2</v>
          </cell>
          <cell r="F36">
            <v>-5.1999999999999824E-2</v>
          </cell>
          <cell r="L36">
            <v>2.8340000000000001</v>
          </cell>
          <cell r="M36">
            <v>3.6859999999999999</v>
          </cell>
          <cell r="N36">
            <v>1.1279999999999999</v>
          </cell>
          <cell r="P36">
            <v>0</v>
          </cell>
          <cell r="Q36">
            <v>1.5</v>
          </cell>
          <cell r="R36">
            <v>-1.5</v>
          </cell>
          <cell r="S36">
            <v>1</v>
          </cell>
          <cell r="T36">
            <v>-1</v>
          </cell>
        </row>
        <row r="37">
          <cell r="A37">
            <v>15</v>
          </cell>
          <cell r="D37">
            <v>13</v>
          </cell>
          <cell r="E37">
            <v>5.0000000000008371E-3</v>
          </cell>
          <cell r="F37">
            <v>0.12083333333333332</v>
          </cell>
          <cell r="L37">
            <v>2.8340000000000001</v>
          </cell>
          <cell r="M37">
            <v>3.6859999999999999</v>
          </cell>
          <cell r="N37">
            <v>1.1279999999999999</v>
          </cell>
          <cell r="P37">
            <v>0</v>
          </cell>
          <cell r="Q37">
            <v>1.5</v>
          </cell>
          <cell r="R37">
            <v>-1.5</v>
          </cell>
          <cell r="S37">
            <v>1</v>
          </cell>
          <cell r="T37">
            <v>-1</v>
          </cell>
        </row>
        <row r="38">
          <cell r="A38">
            <v>16</v>
          </cell>
          <cell r="D38">
            <v>14</v>
          </cell>
          <cell r="E38">
            <v>1.2499999999998623E-3</v>
          </cell>
          <cell r="F38">
            <v>-5.2499999999999769E-2</v>
          </cell>
          <cell r="L38">
            <v>2.8340000000000001</v>
          </cell>
          <cell r="M38">
            <v>3.6859999999999999</v>
          </cell>
          <cell r="N38">
            <v>1.1279999999999999</v>
          </cell>
          <cell r="P38">
            <v>0</v>
          </cell>
          <cell r="Q38">
            <v>1.5</v>
          </cell>
          <cell r="R38">
            <v>-1.5</v>
          </cell>
          <cell r="S38">
            <v>1</v>
          </cell>
          <cell r="T38">
            <v>-1</v>
          </cell>
        </row>
        <row r="39">
          <cell r="A39">
            <v>17</v>
          </cell>
          <cell r="D39">
            <v>15</v>
          </cell>
          <cell r="E39">
            <v>0.25500000000000106</v>
          </cell>
          <cell r="F39">
            <v>1.4583333333332883E-2</v>
          </cell>
          <cell r="L39">
            <v>2.8340000000000001</v>
          </cell>
          <cell r="M39">
            <v>3.6859999999999999</v>
          </cell>
          <cell r="N39">
            <v>1.1279999999999999</v>
          </cell>
          <cell r="P39">
            <v>0</v>
          </cell>
          <cell r="Q39">
            <v>1.5</v>
          </cell>
          <cell r="R39">
            <v>-1.5</v>
          </cell>
          <cell r="S39">
            <v>1</v>
          </cell>
          <cell r="T39">
            <v>-1</v>
          </cell>
        </row>
        <row r="40">
          <cell r="A40">
            <v>18</v>
          </cell>
          <cell r="D40">
            <v>16</v>
          </cell>
          <cell r="E40">
            <v>5.2499999999999769E-2</v>
          </cell>
          <cell r="F40">
            <v>-3.1499999999999861E-2</v>
          </cell>
          <cell r="L40">
            <v>2.8340000000000001</v>
          </cell>
          <cell r="M40">
            <v>3.6859999999999999</v>
          </cell>
          <cell r="N40">
            <v>1.1279999999999999</v>
          </cell>
          <cell r="P40">
            <v>0</v>
          </cell>
          <cell r="Q40">
            <v>1.5</v>
          </cell>
          <cell r="R40">
            <v>-1.5</v>
          </cell>
          <cell r="S40">
            <v>1</v>
          </cell>
          <cell r="T40">
            <v>-1</v>
          </cell>
        </row>
        <row r="41">
          <cell r="A41">
            <v>19</v>
          </cell>
          <cell r="D41">
            <v>17</v>
          </cell>
          <cell r="E41">
            <v>0.24500000000000077</v>
          </cell>
          <cell r="F41">
            <v>0.11666666666666653</v>
          </cell>
          <cell r="L41">
            <v>2.8340000000000001</v>
          </cell>
          <cell r="M41">
            <v>3.6859999999999999</v>
          </cell>
          <cell r="N41">
            <v>1.1279999999999999</v>
          </cell>
          <cell r="P41">
            <v>0</v>
          </cell>
          <cell r="Q41">
            <v>1.5</v>
          </cell>
          <cell r="R41">
            <v>-1.5</v>
          </cell>
          <cell r="S41">
            <v>1</v>
          </cell>
          <cell r="T41">
            <v>-1</v>
          </cell>
        </row>
        <row r="42">
          <cell r="A42">
            <v>20</v>
          </cell>
          <cell r="D42">
            <v>18</v>
          </cell>
          <cell r="E42">
            <v>0.1287499999999997</v>
          </cell>
          <cell r="F42">
            <v>2.0000000000000018E-2</v>
          </cell>
          <cell r="L42">
            <v>2.8340000000000001</v>
          </cell>
          <cell r="M42">
            <v>3.6859999999999999</v>
          </cell>
          <cell r="N42">
            <v>1.1279999999999999</v>
          </cell>
          <cell r="P42">
            <v>0</v>
          </cell>
          <cell r="Q42">
            <v>1.5</v>
          </cell>
          <cell r="R42">
            <v>-1.5</v>
          </cell>
          <cell r="S42">
            <v>1</v>
          </cell>
          <cell r="T42">
            <v>-1</v>
          </cell>
        </row>
        <row r="43">
          <cell r="A43">
            <v>21</v>
          </cell>
          <cell r="D43">
            <v>19</v>
          </cell>
          <cell r="E43">
            <v>0.50000000000000044</v>
          </cell>
          <cell r="F43">
            <v>-9.1666666666666979E-2</v>
          </cell>
          <cell r="L43">
            <v>2.8340000000000001</v>
          </cell>
          <cell r="M43">
            <v>3.6859999999999999</v>
          </cell>
          <cell r="N43">
            <v>1.1279999999999999</v>
          </cell>
          <cell r="P43">
            <v>0</v>
          </cell>
          <cell r="Q43">
            <v>1.5</v>
          </cell>
          <cell r="R43">
            <v>-1.5</v>
          </cell>
          <cell r="S43">
            <v>1</v>
          </cell>
          <cell r="T43">
            <v>-1</v>
          </cell>
        </row>
        <row r="44">
          <cell r="A44">
            <v>22</v>
          </cell>
          <cell r="D44">
            <v>20</v>
          </cell>
          <cell r="E44">
            <v>1.2499999999998623E-2</v>
          </cell>
          <cell r="F44">
            <v>2.4999999999999467E-2</v>
          </cell>
          <cell r="L44">
            <v>2.8340000000000001</v>
          </cell>
          <cell r="M44">
            <v>3.6859999999999999</v>
          </cell>
          <cell r="N44">
            <v>1.1279999999999999</v>
          </cell>
          <cell r="P44">
            <v>0</v>
          </cell>
          <cell r="Q44">
            <v>1.5</v>
          </cell>
          <cell r="R44">
            <v>-1.5</v>
          </cell>
          <cell r="S44">
            <v>1</v>
          </cell>
          <cell r="T44">
            <v>-1</v>
          </cell>
        </row>
        <row r="45">
          <cell r="A45">
            <v>23</v>
          </cell>
          <cell r="D45">
            <v>21</v>
          </cell>
          <cell r="E45">
            <v>0.49000000000000016</v>
          </cell>
          <cell r="F45">
            <v>0.11249999999999975</v>
          </cell>
          <cell r="L45">
            <v>2.8340000000000001</v>
          </cell>
          <cell r="M45">
            <v>3.6859999999999999</v>
          </cell>
          <cell r="N45">
            <v>1.1279999999999999</v>
          </cell>
          <cell r="P45">
            <v>0</v>
          </cell>
          <cell r="Q45">
            <v>1.5</v>
          </cell>
          <cell r="R45">
            <v>-1.5</v>
          </cell>
          <cell r="S45">
            <v>1</v>
          </cell>
          <cell r="T45">
            <v>-1</v>
          </cell>
        </row>
        <row r="46">
          <cell r="A46">
            <v>24</v>
          </cell>
          <cell r="D46">
            <v>22</v>
          </cell>
          <cell r="E46">
            <v>5.0000000000000044E-2</v>
          </cell>
          <cell r="F46">
            <v>4.9999999999994493E-3</v>
          </cell>
          <cell r="L46">
            <v>2.8340000000000001</v>
          </cell>
          <cell r="M46">
            <v>3.6859999999999999</v>
          </cell>
          <cell r="N46">
            <v>1.1279999999999999</v>
          </cell>
          <cell r="P46">
            <v>0</v>
          </cell>
          <cell r="Q46">
            <v>1.5</v>
          </cell>
          <cell r="R46">
            <v>-1.5</v>
          </cell>
          <cell r="S46">
            <v>1</v>
          </cell>
          <cell r="T46">
            <v>-1</v>
          </cell>
        </row>
        <row r="47">
          <cell r="A47">
            <v>25</v>
          </cell>
          <cell r="D47">
            <v>23</v>
          </cell>
          <cell r="E47">
            <v>8.9999999999999802E-2</v>
          </cell>
          <cell r="F47">
            <v>7.4999999999999831E-2</v>
          </cell>
          <cell r="L47">
            <v>2.8340000000000001</v>
          </cell>
          <cell r="M47">
            <v>3.6859999999999999</v>
          </cell>
          <cell r="N47">
            <v>1.1279999999999999</v>
          </cell>
          <cell r="P47">
            <v>0</v>
          </cell>
          <cell r="Q47">
            <v>1.5</v>
          </cell>
          <cell r="R47">
            <v>-1.5</v>
          </cell>
          <cell r="S47">
            <v>1</v>
          </cell>
          <cell r="T47">
            <v>-1</v>
          </cell>
        </row>
        <row r="48">
          <cell r="A48">
            <v>26</v>
          </cell>
          <cell r="D48">
            <v>24</v>
          </cell>
          <cell r="E48">
            <v>0.10249999999999843</v>
          </cell>
          <cell r="F48">
            <v>-3.5999999999999921E-2</v>
          </cell>
          <cell r="L48">
            <v>2.8340000000000001</v>
          </cell>
          <cell r="M48">
            <v>3.6859999999999999</v>
          </cell>
          <cell r="N48">
            <v>1.1279999999999999</v>
          </cell>
          <cell r="P48">
            <v>0</v>
          </cell>
          <cell r="Q48">
            <v>1.5</v>
          </cell>
          <cell r="R48">
            <v>-1.5</v>
          </cell>
          <cell r="S48">
            <v>1</v>
          </cell>
          <cell r="T48">
            <v>-1</v>
          </cell>
        </row>
        <row r="49">
          <cell r="A49">
            <v>27</v>
          </cell>
          <cell r="D49">
            <v>25</v>
          </cell>
          <cell r="E49">
            <v>7.0000000000000617E-2</v>
          </cell>
          <cell r="F49">
            <v>4.5833333333332914E-2</v>
          </cell>
          <cell r="L49">
            <v>2.8340000000000001</v>
          </cell>
          <cell r="M49">
            <v>3.6859999999999999</v>
          </cell>
          <cell r="N49">
            <v>1.1279999999999999</v>
          </cell>
          <cell r="P49">
            <v>0</v>
          </cell>
          <cell r="Q49">
            <v>1.5</v>
          </cell>
          <cell r="R49">
            <v>-1.5</v>
          </cell>
          <cell r="S49">
            <v>1</v>
          </cell>
          <cell r="T49">
            <v>-1</v>
          </cell>
        </row>
        <row r="50">
          <cell r="A50">
            <v>28</v>
          </cell>
          <cell r="D50">
            <v>26</v>
          </cell>
          <cell r="E50">
            <v>2.6249999999999885E-2</v>
          </cell>
          <cell r="F50">
            <v>-4.6499999999999875E-2</v>
          </cell>
          <cell r="L50">
            <v>2.8340000000000001</v>
          </cell>
          <cell r="M50">
            <v>3.6859999999999999</v>
          </cell>
          <cell r="N50">
            <v>1.1279999999999999</v>
          </cell>
          <cell r="P50">
            <v>0</v>
          </cell>
          <cell r="Q50">
            <v>1.5</v>
          </cell>
          <cell r="R50">
            <v>-1.5</v>
          </cell>
          <cell r="S50">
            <v>1</v>
          </cell>
          <cell r="T50">
            <v>-1</v>
          </cell>
        </row>
        <row r="51">
          <cell r="A51">
            <v>29</v>
          </cell>
          <cell r="D51">
            <v>27</v>
          </cell>
          <cell r="E51">
            <v>7.5000000000000067E-2</v>
          </cell>
          <cell r="F51">
            <v>1.4583333333332883E-2</v>
          </cell>
          <cell r="L51">
            <v>2.8340000000000001</v>
          </cell>
          <cell r="M51">
            <v>3.6859999999999999</v>
          </cell>
          <cell r="N51">
            <v>1.1279999999999999</v>
          </cell>
          <cell r="P51">
            <v>0</v>
          </cell>
          <cell r="Q51">
            <v>1.5</v>
          </cell>
          <cell r="R51">
            <v>-1.5</v>
          </cell>
          <cell r="S51">
            <v>1</v>
          </cell>
          <cell r="T51">
            <v>-1</v>
          </cell>
        </row>
        <row r="52">
          <cell r="A52">
            <v>30</v>
          </cell>
          <cell r="D52">
            <v>28</v>
          </cell>
          <cell r="E52">
            <v>3.8749999999999896E-2</v>
          </cell>
          <cell r="F52">
            <v>-3.0999999999999917E-2</v>
          </cell>
          <cell r="L52">
            <v>2.8340000000000001</v>
          </cell>
          <cell r="M52">
            <v>3.6859999999999999</v>
          </cell>
          <cell r="N52">
            <v>1.1279999999999999</v>
          </cell>
          <cell r="P52">
            <v>0</v>
          </cell>
          <cell r="Q52">
            <v>1.5</v>
          </cell>
          <cell r="R52">
            <v>-1.5</v>
          </cell>
          <cell r="S52">
            <v>1</v>
          </cell>
          <cell r="T52">
            <v>-1</v>
          </cell>
        </row>
        <row r="53">
          <cell r="A53">
            <v>31</v>
          </cell>
          <cell r="D53">
            <v>29</v>
          </cell>
          <cell r="E53">
            <v>6.0000000000000331E-2</v>
          </cell>
          <cell r="F53">
            <v>3.9583333333333019E-2</v>
          </cell>
          <cell r="L53">
            <v>2.8340000000000001</v>
          </cell>
          <cell r="M53">
            <v>3.6859999999999999</v>
          </cell>
          <cell r="N53">
            <v>1.1279999999999999</v>
          </cell>
          <cell r="P53">
            <v>0</v>
          </cell>
          <cell r="Q53">
            <v>1.5</v>
          </cell>
          <cell r="R53">
            <v>-1.5</v>
          </cell>
          <cell r="S53">
            <v>1</v>
          </cell>
          <cell r="T53">
            <v>-1</v>
          </cell>
        </row>
        <row r="54">
          <cell r="A54">
            <v>32</v>
          </cell>
          <cell r="D54">
            <v>30</v>
          </cell>
          <cell r="E54">
            <v>0.11499999999999844</v>
          </cell>
          <cell r="F54">
            <v>1.4999999999999458E-2</v>
          </cell>
          <cell r="L54">
            <v>2.8340000000000001</v>
          </cell>
          <cell r="M54">
            <v>3.6859999999999999</v>
          </cell>
          <cell r="N54">
            <v>1.1279999999999999</v>
          </cell>
          <cell r="P54">
            <v>0</v>
          </cell>
          <cell r="Q54">
            <v>1.5</v>
          </cell>
          <cell r="R54">
            <v>-1.5</v>
          </cell>
          <cell r="S54">
            <v>1</v>
          </cell>
          <cell r="T54">
            <v>-1</v>
          </cell>
        </row>
        <row r="55">
          <cell r="A55">
            <v>33</v>
          </cell>
          <cell r="D55">
            <v>31</v>
          </cell>
          <cell r="E55">
            <v>0.32500000000000029</v>
          </cell>
          <cell r="F55">
            <v>-9.583333333333377E-2</v>
          </cell>
          <cell r="L55">
            <v>2.8340000000000001</v>
          </cell>
          <cell r="M55">
            <v>3.6859999999999999</v>
          </cell>
          <cell r="N55">
            <v>1.1279999999999999</v>
          </cell>
          <cell r="P55">
            <v>0</v>
          </cell>
          <cell r="Q55">
            <v>1.5</v>
          </cell>
          <cell r="R55">
            <v>-1.5</v>
          </cell>
          <cell r="S55">
            <v>1</v>
          </cell>
          <cell r="T55">
            <v>-1</v>
          </cell>
        </row>
        <row r="56">
          <cell r="A56">
            <v>34</v>
          </cell>
          <cell r="D56">
            <v>32</v>
          </cell>
          <cell r="E56">
            <v>2.5000000000000022E-2</v>
          </cell>
          <cell r="F56">
            <v>2.4999999999999467E-2</v>
          </cell>
          <cell r="L56">
            <v>2.8340000000000001</v>
          </cell>
          <cell r="M56">
            <v>3.6859999999999999</v>
          </cell>
          <cell r="N56">
            <v>1.1279999999999999</v>
          </cell>
          <cell r="P56">
            <v>0</v>
          </cell>
          <cell r="Q56">
            <v>1.5</v>
          </cell>
          <cell r="R56">
            <v>-1.5</v>
          </cell>
          <cell r="S56">
            <v>1</v>
          </cell>
          <cell r="T56">
            <v>-1</v>
          </cell>
        </row>
        <row r="57">
          <cell r="A57">
            <v>35</v>
          </cell>
          <cell r="D57">
            <v>33</v>
          </cell>
          <cell r="E57">
            <v>0.10500000000000093</v>
          </cell>
          <cell r="F57">
            <v>-5.2083333333333377E-2</v>
          </cell>
          <cell r="L57">
            <v>2.8340000000000001</v>
          </cell>
          <cell r="M57">
            <v>3.6859999999999999</v>
          </cell>
          <cell r="N57">
            <v>1.1279999999999999</v>
          </cell>
          <cell r="P57">
            <v>0</v>
          </cell>
          <cell r="Q57">
            <v>1.5</v>
          </cell>
          <cell r="R57">
            <v>-1.5</v>
          </cell>
          <cell r="S57">
            <v>1</v>
          </cell>
          <cell r="T57">
            <v>-1</v>
          </cell>
        </row>
        <row r="58">
          <cell r="A58">
            <v>36</v>
          </cell>
          <cell r="D58">
            <v>34</v>
          </cell>
          <cell r="E58">
            <v>2.5000000000000022E-2</v>
          </cell>
          <cell r="F58">
            <v>1.4999999999999458E-2</v>
          </cell>
          <cell r="L58">
            <v>2.8340000000000001</v>
          </cell>
          <cell r="M58">
            <v>3.6859999999999999</v>
          </cell>
          <cell r="N58">
            <v>1.1279999999999999</v>
          </cell>
          <cell r="P58">
            <v>0</v>
          </cell>
          <cell r="Q58">
            <v>1.5</v>
          </cell>
          <cell r="R58">
            <v>-1.5</v>
          </cell>
          <cell r="S58">
            <v>1</v>
          </cell>
          <cell r="T58">
            <v>-1</v>
          </cell>
        </row>
        <row r="59">
          <cell r="A59">
            <v>37</v>
          </cell>
          <cell r="D59">
            <v>35</v>
          </cell>
          <cell r="E59">
            <v>6.499999999999978E-2</v>
          </cell>
          <cell r="F59">
            <v>-7.9166666666666621E-2</v>
          </cell>
          <cell r="L59">
            <v>2.8340000000000001</v>
          </cell>
          <cell r="M59">
            <v>3.6859999999999999</v>
          </cell>
          <cell r="N59">
            <v>1.1279999999999999</v>
          </cell>
          <cell r="P59">
            <v>0</v>
          </cell>
          <cell r="Q59">
            <v>1.5</v>
          </cell>
          <cell r="R59">
            <v>-1.5</v>
          </cell>
          <cell r="S59">
            <v>1</v>
          </cell>
          <cell r="T59">
            <v>-1</v>
          </cell>
        </row>
        <row r="60">
          <cell r="A60">
            <v>38</v>
          </cell>
          <cell r="D60">
            <v>36</v>
          </cell>
          <cell r="E60">
            <v>1.2500000000001399E-2</v>
          </cell>
          <cell r="F60">
            <v>2.0000000000000018E-2</v>
          </cell>
          <cell r="L60">
            <v>2.8340000000000001</v>
          </cell>
          <cell r="M60">
            <v>3.6859999999999999</v>
          </cell>
          <cell r="N60">
            <v>1.1279999999999999</v>
          </cell>
          <cell r="P60">
            <v>0</v>
          </cell>
          <cell r="Q60">
            <v>1.5</v>
          </cell>
          <cell r="R60">
            <v>-1.5</v>
          </cell>
          <cell r="S60">
            <v>1</v>
          </cell>
          <cell r="T60">
            <v>-1</v>
          </cell>
        </row>
        <row r="61">
          <cell r="A61">
            <v>39</v>
          </cell>
          <cell r="D61">
            <v>37</v>
          </cell>
          <cell r="E61">
            <v>0.2349999999999991</v>
          </cell>
          <cell r="F61">
            <v>1.874999999999967E-2</v>
          </cell>
          <cell r="L61">
            <v>2.8340000000000001</v>
          </cell>
          <cell r="M61">
            <v>3.6859999999999999</v>
          </cell>
          <cell r="N61">
            <v>1.1279999999999999</v>
          </cell>
          <cell r="P61">
            <v>0</v>
          </cell>
          <cell r="Q61">
            <v>1.5</v>
          </cell>
          <cell r="R61">
            <v>-1.5</v>
          </cell>
          <cell r="S61">
            <v>1</v>
          </cell>
          <cell r="T61">
            <v>-1</v>
          </cell>
        </row>
        <row r="62">
          <cell r="A62">
            <v>40</v>
          </cell>
          <cell r="D62">
            <v>38</v>
          </cell>
          <cell r="E62">
            <v>2.5000000000000022E-2</v>
          </cell>
          <cell r="F62">
            <v>1.0000000000000009E-2</v>
          </cell>
          <cell r="L62">
            <v>2.8340000000000001</v>
          </cell>
          <cell r="M62">
            <v>3.6859999999999999</v>
          </cell>
          <cell r="N62">
            <v>1.1279999999999999</v>
          </cell>
          <cell r="P62">
            <v>0</v>
          </cell>
          <cell r="Q62">
            <v>1.5</v>
          </cell>
          <cell r="R62">
            <v>-1.5</v>
          </cell>
          <cell r="S62">
            <v>1</v>
          </cell>
          <cell r="T62">
            <v>-1</v>
          </cell>
        </row>
        <row r="63">
          <cell r="A63">
            <v>41</v>
          </cell>
          <cell r="D63">
            <v>39</v>
          </cell>
          <cell r="E63">
            <v>1.0000000000000286E-2</v>
          </cell>
          <cell r="F63">
            <v>2.2916666666666457E-2</v>
          </cell>
          <cell r="L63">
            <v>2.8340000000000001</v>
          </cell>
          <cell r="M63">
            <v>3.6859999999999999</v>
          </cell>
          <cell r="N63">
            <v>1.1279999999999999</v>
          </cell>
          <cell r="P63">
            <v>0</v>
          </cell>
          <cell r="Q63">
            <v>1.5</v>
          </cell>
          <cell r="R63">
            <v>-1.5</v>
          </cell>
          <cell r="S63">
            <v>1</v>
          </cell>
          <cell r="T63">
            <v>-1</v>
          </cell>
        </row>
        <row r="64">
          <cell r="A64">
            <v>42</v>
          </cell>
          <cell r="D64">
            <v>40</v>
          </cell>
          <cell r="E64">
            <v>3.8749999999999896E-2</v>
          </cell>
          <cell r="F64">
            <v>-5.4999999999999494E-3</v>
          </cell>
          <cell r="L64">
            <v>2.8340000000000001</v>
          </cell>
          <cell r="M64">
            <v>3.6859999999999999</v>
          </cell>
          <cell r="N64">
            <v>1.1279999999999999</v>
          </cell>
          <cell r="P64">
            <v>0</v>
          </cell>
          <cell r="Q64">
            <v>1.5</v>
          </cell>
          <cell r="R64">
            <v>-1.5</v>
          </cell>
          <cell r="S64">
            <v>1</v>
          </cell>
          <cell r="T64">
            <v>-1</v>
          </cell>
        </row>
        <row r="65">
          <cell r="A65">
            <v>43</v>
          </cell>
          <cell r="D65">
            <v>41</v>
          </cell>
          <cell r="E65">
            <v>2.0000000000000573E-2</v>
          </cell>
          <cell r="F65">
            <v>1.4583333333332883E-2</v>
          </cell>
          <cell r="L65">
            <v>2.8340000000000001</v>
          </cell>
          <cell r="M65">
            <v>3.6859999999999999</v>
          </cell>
          <cell r="N65">
            <v>1.1279999999999999</v>
          </cell>
          <cell r="P65">
            <v>0</v>
          </cell>
          <cell r="Q65">
            <v>1.5</v>
          </cell>
          <cell r="R65">
            <v>-1.5</v>
          </cell>
          <cell r="S65">
            <v>1</v>
          </cell>
          <cell r="T65">
            <v>-1</v>
          </cell>
        </row>
        <row r="66">
          <cell r="A66">
            <v>44</v>
          </cell>
          <cell r="D66">
            <v>42</v>
          </cell>
          <cell r="E66">
            <v>2.4999999999997247E-3</v>
          </cell>
          <cell r="F66">
            <v>-4.5000000000000595E-3</v>
          </cell>
          <cell r="L66">
            <v>2.8340000000000001</v>
          </cell>
          <cell r="M66">
            <v>3.6859999999999999</v>
          </cell>
          <cell r="N66">
            <v>1.1279999999999999</v>
          </cell>
          <cell r="P66">
            <v>0</v>
          </cell>
          <cell r="Q66">
            <v>1.5</v>
          </cell>
          <cell r="R66">
            <v>-1.5</v>
          </cell>
          <cell r="S66">
            <v>1</v>
          </cell>
          <cell r="T66">
            <v>-1</v>
          </cell>
        </row>
        <row r="67">
          <cell r="A67">
            <v>45</v>
          </cell>
          <cell r="D67">
            <v>43</v>
          </cell>
          <cell r="E67">
            <v>1.4999999999999736E-2</v>
          </cell>
          <cell r="F67">
            <v>8.3333333333329932E-3</v>
          </cell>
          <cell r="L67">
            <v>2.8340000000000001</v>
          </cell>
          <cell r="M67">
            <v>3.6859999999999999</v>
          </cell>
          <cell r="N67">
            <v>1.1279999999999999</v>
          </cell>
          <cell r="P67">
            <v>0</v>
          </cell>
          <cell r="Q67">
            <v>1.5</v>
          </cell>
          <cell r="R67">
            <v>-1.5</v>
          </cell>
          <cell r="S67">
            <v>1</v>
          </cell>
          <cell r="T67">
            <v>-1</v>
          </cell>
        </row>
        <row r="68">
          <cell r="A68">
            <v>46</v>
          </cell>
          <cell r="D68">
            <v>44</v>
          </cell>
          <cell r="E68">
            <v>8.6250000000000215E-2</v>
          </cell>
          <cell r="F68">
            <v>3.0000000000000027E-2</v>
          </cell>
          <cell r="L68">
            <v>2.8340000000000001</v>
          </cell>
          <cell r="M68">
            <v>3.6859999999999999</v>
          </cell>
          <cell r="N68">
            <v>1.1279999999999999</v>
          </cell>
          <cell r="P68">
            <v>0</v>
          </cell>
          <cell r="Q68">
            <v>1.5</v>
          </cell>
          <cell r="R68">
            <v>-1.5</v>
          </cell>
          <cell r="S68">
            <v>1</v>
          </cell>
          <cell r="T68">
            <v>-1</v>
          </cell>
        </row>
        <row r="69">
          <cell r="A69">
            <v>47</v>
          </cell>
          <cell r="D69">
            <v>45</v>
          </cell>
          <cell r="E69">
            <v>0</v>
          </cell>
          <cell r="F69">
            <v>8.3333333333329932E-3</v>
          </cell>
          <cell r="L69">
            <v>2.8340000000000001</v>
          </cell>
          <cell r="M69">
            <v>3.6859999999999999</v>
          </cell>
          <cell r="N69">
            <v>1.1279999999999999</v>
          </cell>
          <cell r="P69">
            <v>0</v>
          </cell>
          <cell r="Q69">
            <v>1.5</v>
          </cell>
          <cell r="R69">
            <v>-1.5</v>
          </cell>
          <cell r="S69">
            <v>1</v>
          </cell>
          <cell r="T69">
            <v>-1</v>
          </cell>
        </row>
        <row r="70">
          <cell r="A70">
            <v>48</v>
          </cell>
          <cell r="D70">
            <v>46</v>
          </cell>
          <cell r="E70">
            <v>0</v>
          </cell>
          <cell r="F70">
            <v>3.0000000000000027E-2</v>
          </cell>
          <cell r="L70">
            <v>2.8340000000000001</v>
          </cell>
          <cell r="M70">
            <v>3.6859999999999999</v>
          </cell>
          <cell r="N70">
            <v>1.1279999999999999</v>
          </cell>
          <cell r="P70">
            <v>0</v>
          </cell>
          <cell r="Q70">
            <v>1.5</v>
          </cell>
          <cell r="R70">
            <v>-1.5</v>
          </cell>
          <cell r="S70">
            <v>1</v>
          </cell>
          <cell r="T70">
            <v>-1</v>
          </cell>
        </row>
        <row r="71">
          <cell r="A71">
            <v>49</v>
          </cell>
          <cell r="D71">
            <v>47</v>
          </cell>
          <cell r="E71">
            <v>0.16499999999999987</v>
          </cell>
          <cell r="F71">
            <v>7.7083333333332935E-2</v>
          </cell>
          <cell r="L71">
            <v>2.8340000000000001</v>
          </cell>
          <cell r="M71">
            <v>3.6859999999999999</v>
          </cell>
          <cell r="N71">
            <v>1.1279999999999999</v>
          </cell>
          <cell r="P71">
            <v>0</v>
          </cell>
          <cell r="Q71">
            <v>1.5</v>
          </cell>
          <cell r="R71">
            <v>-1.5</v>
          </cell>
          <cell r="S71">
            <v>1</v>
          </cell>
          <cell r="T71">
            <v>-1</v>
          </cell>
        </row>
        <row r="72">
          <cell r="A72">
            <v>50</v>
          </cell>
          <cell r="D72">
            <v>48</v>
          </cell>
          <cell r="E72">
            <v>0.15550000000000008</v>
          </cell>
          <cell r="F72">
            <v>-3.2200000000000006E-2</v>
          </cell>
          <cell r="L72">
            <v>2.8340000000000001</v>
          </cell>
          <cell r="M72">
            <v>3.6859999999999999</v>
          </cell>
          <cell r="N72">
            <v>1.1279999999999999</v>
          </cell>
          <cell r="P72">
            <v>0</v>
          </cell>
          <cell r="Q72">
            <v>1.5</v>
          </cell>
          <cell r="R72">
            <v>-1.5</v>
          </cell>
          <cell r="S72">
            <v>1</v>
          </cell>
          <cell r="T72">
            <v>-1</v>
          </cell>
        </row>
        <row r="73">
          <cell r="A73">
            <v>51</v>
          </cell>
          <cell r="D73">
            <v>49</v>
          </cell>
          <cell r="E73">
            <v>0.34499999999999947</v>
          </cell>
          <cell r="F73">
            <v>-6.6666666666666846E-2</v>
          </cell>
          <cell r="L73">
            <v>2.8340000000000001</v>
          </cell>
          <cell r="M73">
            <v>3.6859999999999999</v>
          </cell>
          <cell r="N73">
            <v>1.1279999999999999</v>
          </cell>
          <cell r="P73">
            <v>0</v>
          </cell>
          <cell r="Q73">
            <v>1.5</v>
          </cell>
          <cell r="R73">
            <v>-1.5</v>
          </cell>
          <cell r="S73">
            <v>1</v>
          </cell>
          <cell r="T73">
            <v>-1</v>
          </cell>
        </row>
        <row r="74">
          <cell r="A74">
            <v>52</v>
          </cell>
          <cell r="D74">
            <v>50</v>
          </cell>
          <cell r="E74">
            <v>0.13050000000000006</v>
          </cell>
          <cell r="F74">
            <v>2.0000000000000018E-2</v>
          </cell>
          <cell r="L74">
            <v>2.8340000000000001</v>
          </cell>
          <cell r="M74">
            <v>3.6859999999999999</v>
          </cell>
          <cell r="N74">
            <v>1.1279999999999999</v>
          </cell>
          <cell r="P74">
            <v>0</v>
          </cell>
          <cell r="Q74">
            <v>1.5</v>
          </cell>
          <cell r="R74">
            <v>-1.5</v>
          </cell>
          <cell r="S74">
            <v>1</v>
          </cell>
          <cell r="T74">
            <v>-1</v>
          </cell>
        </row>
        <row r="75">
          <cell r="A75">
            <v>53</v>
          </cell>
          <cell r="D75">
            <v>51</v>
          </cell>
          <cell r="E75">
            <v>0.64499999999999968</v>
          </cell>
          <cell r="F75">
            <v>0.20208333333333306</v>
          </cell>
          <cell r="L75">
            <v>2.8340000000000001</v>
          </cell>
          <cell r="M75">
            <v>3.6859999999999999</v>
          </cell>
          <cell r="N75">
            <v>1.1279999999999999</v>
          </cell>
          <cell r="P75">
            <v>0</v>
          </cell>
          <cell r="Q75">
            <v>1.5</v>
          </cell>
          <cell r="R75">
            <v>-1.5</v>
          </cell>
          <cell r="S75">
            <v>1</v>
          </cell>
          <cell r="T75">
            <v>-1</v>
          </cell>
        </row>
        <row r="76">
          <cell r="A76">
            <v>54</v>
          </cell>
          <cell r="D76">
            <v>52</v>
          </cell>
          <cell r="E76">
            <v>0.17125000000000057</v>
          </cell>
          <cell r="F76">
            <v>-4.850000000000021E-2</v>
          </cell>
          <cell r="L76">
            <v>2.8340000000000001</v>
          </cell>
          <cell r="M76">
            <v>3.6859999999999999</v>
          </cell>
          <cell r="N76">
            <v>1.1279999999999999</v>
          </cell>
          <cell r="P76">
            <v>0</v>
          </cell>
          <cell r="Q76">
            <v>1.5</v>
          </cell>
          <cell r="R76">
            <v>-1.5</v>
          </cell>
          <cell r="S76">
            <v>1</v>
          </cell>
          <cell r="T76">
            <v>-1</v>
          </cell>
        </row>
        <row r="77">
          <cell r="A77">
            <v>55</v>
          </cell>
          <cell r="D77">
            <v>53</v>
          </cell>
          <cell r="E77">
            <v>0.16000000000000042</v>
          </cell>
          <cell r="F77">
            <v>0.13541666666666621</v>
          </cell>
          <cell r="L77">
            <v>2.8340000000000001</v>
          </cell>
          <cell r="M77">
            <v>3.6859999999999999</v>
          </cell>
          <cell r="N77">
            <v>1.1279999999999999</v>
          </cell>
          <cell r="P77">
            <v>0</v>
          </cell>
          <cell r="Q77">
            <v>1.5</v>
          </cell>
          <cell r="R77">
            <v>-1.5</v>
          </cell>
          <cell r="S77">
            <v>1</v>
          </cell>
          <cell r="T77">
            <v>-1</v>
          </cell>
        </row>
        <row r="78">
          <cell r="A78">
            <v>56</v>
          </cell>
          <cell r="D78">
            <v>54</v>
          </cell>
          <cell r="E78">
            <v>4.7499999999998932E-2</v>
          </cell>
          <cell r="F78">
            <v>-6.7499999999999782E-2</v>
          </cell>
          <cell r="L78">
            <v>2.8340000000000001</v>
          </cell>
          <cell r="M78">
            <v>3.6859999999999999</v>
          </cell>
          <cell r="N78">
            <v>1.1279999999999999</v>
          </cell>
          <cell r="P78">
            <v>0</v>
          </cell>
          <cell r="Q78">
            <v>1.5</v>
          </cell>
          <cell r="R78">
            <v>-1.5</v>
          </cell>
          <cell r="S78">
            <v>1</v>
          </cell>
          <cell r="T78">
            <v>-1</v>
          </cell>
        </row>
        <row r="79">
          <cell r="A79">
            <v>57</v>
          </cell>
          <cell r="D79">
            <v>55</v>
          </cell>
          <cell r="E79">
            <v>0.56499999999999884</v>
          </cell>
          <cell r="F79">
            <v>-9.9999999999999978E-2</v>
          </cell>
          <cell r="L79">
            <v>2.8340000000000001</v>
          </cell>
          <cell r="M79">
            <v>3.6859999999999999</v>
          </cell>
          <cell r="N79">
            <v>1.1279999999999999</v>
          </cell>
          <cell r="P79">
            <v>0</v>
          </cell>
          <cell r="Q79">
            <v>1.5</v>
          </cell>
          <cell r="R79">
            <v>-1.5</v>
          </cell>
          <cell r="S79">
            <v>1</v>
          </cell>
          <cell r="T79">
            <v>-1</v>
          </cell>
        </row>
        <row r="80">
          <cell r="A80">
            <v>58</v>
          </cell>
          <cell r="D80">
            <v>56</v>
          </cell>
          <cell r="E80">
            <v>0.24374999999999952</v>
          </cell>
          <cell r="F80">
            <v>3.0000000000000027E-2</v>
          </cell>
          <cell r="L80">
            <v>2.8340000000000001</v>
          </cell>
          <cell r="M80">
            <v>3.6859999999999999</v>
          </cell>
          <cell r="N80">
            <v>1.1279999999999999</v>
          </cell>
          <cell r="P80">
            <v>0</v>
          </cell>
          <cell r="Q80">
            <v>1.5</v>
          </cell>
          <cell r="R80">
            <v>-1.5</v>
          </cell>
          <cell r="S80">
            <v>1</v>
          </cell>
          <cell r="T80">
            <v>-1</v>
          </cell>
        </row>
        <row r="81">
          <cell r="A81">
            <v>59</v>
          </cell>
          <cell r="D81">
            <v>57</v>
          </cell>
          <cell r="E81">
            <v>0.3699999999999995</v>
          </cell>
          <cell r="F81">
            <v>5.4166666666666481E-2</v>
          </cell>
          <cell r="L81">
            <v>2.8340000000000001</v>
          </cell>
          <cell r="M81">
            <v>3.6859999999999999</v>
          </cell>
          <cell r="N81">
            <v>1.1279999999999999</v>
          </cell>
          <cell r="P81">
            <v>0</v>
          </cell>
          <cell r="Q81">
            <v>1.5</v>
          </cell>
          <cell r="R81">
            <v>-1.5</v>
          </cell>
          <cell r="S81">
            <v>1</v>
          </cell>
          <cell r="T81">
            <v>-1</v>
          </cell>
        </row>
        <row r="82">
          <cell r="A82">
            <v>60</v>
          </cell>
          <cell r="D82">
            <v>58</v>
          </cell>
          <cell r="E82">
            <v>9.3749999999999389E-2</v>
          </cell>
          <cell r="F82">
            <v>-7.4999999999997291E-3</v>
          </cell>
          <cell r="L82">
            <v>2.8340000000000001</v>
          </cell>
          <cell r="M82">
            <v>3.6859999999999999</v>
          </cell>
          <cell r="N82">
            <v>1.1279999999999999</v>
          </cell>
          <cell r="P82">
            <v>0</v>
          </cell>
          <cell r="Q82">
            <v>1.5</v>
          </cell>
          <cell r="R82">
            <v>-1.5</v>
          </cell>
          <cell r="S82">
            <v>1</v>
          </cell>
          <cell r="T82">
            <v>-1</v>
          </cell>
        </row>
        <row r="83">
          <cell r="A83">
            <v>61</v>
          </cell>
          <cell r="D83">
            <v>59</v>
          </cell>
          <cell r="E83">
            <v>0.35000000000000031</v>
          </cell>
          <cell r="F83">
            <v>-9.1666666666666979E-2</v>
          </cell>
          <cell r="L83">
            <v>2.8340000000000001</v>
          </cell>
          <cell r="M83">
            <v>3.6859999999999999</v>
          </cell>
          <cell r="N83">
            <v>1.1279999999999999</v>
          </cell>
          <cell r="P83">
            <v>0</v>
          </cell>
          <cell r="Q83">
            <v>1.5</v>
          </cell>
          <cell r="R83">
            <v>-1.5</v>
          </cell>
          <cell r="S83">
            <v>1</v>
          </cell>
          <cell r="T83">
            <v>-1</v>
          </cell>
        </row>
        <row r="84">
          <cell r="A84">
            <v>62</v>
          </cell>
          <cell r="D84">
            <v>60</v>
          </cell>
          <cell r="E84">
            <v>6.8749999999999367E-2</v>
          </cell>
          <cell r="F84">
            <v>2.0000000000000018E-2</v>
          </cell>
          <cell r="L84">
            <v>2.8340000000000001</v>
          </cell>
          <cell r="M84">
            <v>3.6859999999999999</v>
          </cell>
          <cell r="N84">
            <v>1.1279999999999999</v>
          </cell>
          <cell r="P84">
            <v>0</v>
          </cell>
          <cell r="Q84">
            <v>1.5</v>
          </cell>
          <cell r="R84">
            <v>-1.5</v>
          </cell>
          <cell r="S84">
            <v>1</v>
          </cell>
          <cell r="T84">
            <v>-1</v>
          </cell>
        </row>
        <row r="85">
          <cell r="A85">
            <v>63</v>
          </cell>
          <cell r="D85">
            <v>61</v>
          </cell>
          <cell r="E85">
            <v>3.5000000000000309E-2</v>
          </cell>
          <cell r="F85">
            <v>-7.7083333333333517E-2</v>
          </cell>
          <cell r="L85">
            <v>2.8340000000000001</v>
          </cell>
          <cell r="M85">
            <v>3.6859999999999999</v>
          </cell>
          <cell r="N85">
            <v>1.1279999999999999</v>
          </cell>
          <cell r="P85">
            <v>0</v>
          </cell>
          <cell r="Q85">
            <v>1.5</v>
          </cell>
          <cell r="R85">
            <v>-1.5</v>
          </cell>
          <cell r="S85">
            <v>1</v>
          </cell>
          <cell r="T85">
            <v>-1</v>
          </cell>
        </row>
        <row r="86">
          <cell r="A86">
            <v>64</v>
          </cell>
          <cell r="D86">
            <v>62</v>
          </cell>
          <cell r="E86">
            <v>1.2500000000001399E-2</v>
          </cell>
          <cell r="F86">
            <v>1.4999999999999458E-2</v>
          </cell>
          <cell r="L86">
            <v>2.8340000000000001</v>
          </cell>
          <cell r="M86">
            <v>3.6859999999999999</v>
          </cell>
          <cell r="N86">
            <v>1.1279999999999999</v>
          </cell>
          <cell r="P86">
            <v>0</v>
          </cell>
          <cell r="Q86">
            <v>1.5</v>
          </cell>
          <cell r="R86">
            <v>-1.5</v>
          </cell>
          <cell r="S86">
            <v>1</v>
          </cell>
          <cell r="T86">
            <v>-1</v>
          </cell>
        </row>
        <row r="87">
          <cell r="A87">
            <v>65</v>
          </cell>
          <cell r="D87">
            <v>63</v>
          </cell>
          <cell r="E87">
            <v>0.24499999999999938</v>
          </cell>
          <cell r="F87">
            <v>2.4999999999999561E-2</v>
          </cell>
          <cell r="L87">
            <v>2.8340000000000001</v>
          </cell>
          <cell r="M87">
            <v>3.6859999999999999</v>
          </cell>
          <cell r="N87">
            <v>1.1279999999999999</v>
          </cell>
          <cell r="P87">
            <v>0</v>
          </cell>
          <cell r="Q87">
            <v>1.5</v>
          </cell>
          <cell r="R87">
            <v>-1.5</v>
          </cell>
          <cell r="S87">
            <v>1</v>
          </cell>
          <cell r="T87">
            <v>-1</v>
          </cell>
        </row>
        <row r="88">
          <cell r="A88">
            <v>66</v>
          </cell>
          <cell r="D88">
            <v>64</v>
          </cell>
          <cell r="E88">
            <v>5.3749999999998244E-2</v>
          </cell>
          <cell r="F88">
            <v>-6.4999999999998392E-3</v>
          </cell>
          <cell r="L88">
            <v>2.8340000000000001</v>
          </cell>
          <cell r="M88">
            <v>3.6859999999999999</v>
          </cell>
          <cell r="N88">
            <v>1.1279999999999999</v>
          </cell>
          <cell r="P88">
            <v>0</v>
          </cell>
          <cell r="Q88">
            <v>1.5</v>
          </cell>
          <cell r="R88">
            <v>-1.5</v>
          </cell>
          <cell r="S88">
            <v>1</v>
          </cell>
          <cell r="T88">
            <v>-1</v>
          </cell>
        </row>
        <row r="89">
          <cell r="A89">
            <v>67</v>
          </cell>
          <cell r="D89">
            <v>65</v>
          </cell>
          <cell r="E89">
            <v>0.1350000000000004</v>
          </cell>
          <cell r="F89">
            <v>8.1249999999999725E-2</v>
          </cell>
          <cell r="L89">
            <v>2.8340000000000001</v>
          </cell>
          <cell r="M89">
            <v>3.6859999999999999</v>
          </cell>
          <cell r="N89">
            <v>1.1279999999999999</v>
          </cell>
          <cell r="P89">
            <v>0</v>
          </cell>
          <cell r="Q89">
            <v>1.5</v>
          </cell>
          <cell r="R89">
            <v>-1.5</v>
          </cell>
          <cell r="S89">
            <v>1</v>
          </cell>
          <cell r="T89">
            <v>-1</v>
          </cell>
        </row>
        <row r="90">
          <cell r="A90">
            <v>68</v>
          </cell>
          <cell r="D90">
            <v>66</v>
          </cell>
          <cell r="E90">
            <v>0.13750000000000012</v>
          </cell>
          <cell r="F90">
            <v>-6.1499999999999888E-2</v>
          </cell>
          <cell r="L90">
            <v>2.8340000000000001</v>
          </cell>
          <cell r="M90">
            <v>3.6859999999999999</v>
          </cell>
          <cell r="N90">
            <v>1.1279999999999999</v>
          </cell>
          <cell r="P90">
            <v>0</v>
          </cell>
          <cell r="Q90">
            <v>1.5</v>
          </cell>
          <cell r="R90">
            <v>-1.5</v>
          </cell>
          <cell r="S90">
            <v>1</v>
          </cell>
          <cell r="T90">
            <v>-1</v>
          </cell>
        </row>
        <row r="91">
          <cell r="A91">
            <v>69</v>
          </cell>
          <cell r="D91">
            <v>67</v>
          </cell>
          <cell r="E91">
            <v>0.27000000000000079</v>
          </cell>
          <cell r="F91">
            <v>0.19375000000000006</v>
          </cell>
          <cell r="L91">
            <v>2.8340000000000001</v>
          </cell>
          <cell r="M91">
            <v>3.6859999999999999</v>
          </cell>
          <cell r="N91">
            <v>1.1279999999999999</v>
          </cell>
          <cell r="P91">
            <v>0</v>
          </cell>
          <cell r="Q91">
            <v>1.5</v>
          </cell>
          <cell r="R91">
            <v>-1.5</v>
          </cell>
          <cell r="S91">
            <v>1</v>
          </cell>
          <cell r="T91">
            <v>-1</v>
          </cell>
        </row>
        <row r="92">
          <cell r="A92">
            <v>70</v>
          </cell>
          <cell r="D92">
            <v>68</v>
          </cell>
          <cell r="E92">
            <v>3.8749999999999896E-2</v>
          </cell>
          <cell r="F92">
            <v>-4.599999999999993E-2</v>
          </cell>
          <cell r="L92">
            <v>2.8340000000000001</v>
          </cell>
          <cell r="M92">
            <v>3.6859999999999999</v>
          </cell>
          <cell r="N92">
            <v>1.1279999999999999</v>
          </cell>
          <cell r="P92">
            <v>0</v>
          </cell>
          <cell r="Q92">
            <v>1.5</v>
          </cell>
          <cell r="R92">
            <v>-1.5</v>
          </cell>
          <cell r="S92">
            <v>1</v>
          </cell>
          <cell r="T92">
            <v>-1</v>
          </cell>
        </row>
        <row r="93">
          <cell r="A93">
            <v>71</v>
          </cell>
          <cell r="D93">
            <v>69</v>
          </cell>
          <cell r="E93">
            <v>0.61000000000000076</v>
          </cell>
          <cell r="F93">
            <v>-6.0416666666666952E-2</v>
          </cell>
          <cell r="L93">
            <v>2.8340000000000001</v>
          </cell>
          <cell r="M93">
            <v>3.6859999999999999</v>
          </cell>
          <cell r="N93">
            <v>1.1279999999999999</v>
          </cell>
          <cell r="P93">
            <v>0</v>
          </cell>
          <cell r="Q93">
            <v>1.5</v>
          </cell>
          <cell r="R93">
            <v>-1.5</v>
          </cell>
          <cell r="S93">
            <v>1</v>
          </cell>
          <cell r="T93">
            <v>-1</v>
          </cell>
        </row>
        <row r="94">
          <cell r="A94">
            <v>72</v>
          </cell>
          <cell r="D94">
            <v>70</v>
          </cell>
          <cell r="E94">
            <v>0.15249999999999847</v>
          </cell>
          <cell r="F94">
            <v>1.4999999999999458E-2</v>
          </cell>
          <cell r="L94">
            <v>2.8340000000000001</v>
          </cell>
          <cell r="M94">
            <v>3.6859999999999999</v>
          </cell>
          <cell r="N94">
            <v>1.1279999999999999</v>
          </cell>
          <cell r="P94">
            <v>0</v>
          </cell>
          <cell r="Q94">
            <v>1.5</v>
          </cell>
          <cell r="R94">
            <v>-1.5</v>
          </cell>
          <cell r="S94">
            <v>1</v>
          </cell>
          <cell r="T94">
            <v>-1</v>
          </cell>
        </row>
        <row r="95">
          <cell r="A95">
            <v>73</v>
          </cell>
          <cell r="D95">
            <v>71</v>
          </cell>
          <cell r="E95">
            <v>0.49499999999999961</v>
          </cell>
          <cell r="F95">
            <v>0.14583333333333287</v>
          </cell>
          <cell r="L95">
            <v>2.8340000000000001</v>
          </cell>
          <cell r="M95">
            <v>3.6859999999999999</v>
          </cell>
          <cell r="N95">
            <v>1.1279999999999999</v>
          </cell>
          <cell r="P95">
            <v>0</v>
          </cell>
          <cell r="Q95">
            <v>1.5</v>
          </cell>
          <cell r="R95">
            <v>-1.5</v>
          </cell>
          <cell r="S95">
            <v>1</v>
          </cell>
          <cell r="T95">
            <v>-1</v>
          </cell>
        </row>
        <row r="96">
          <cell r="A96">
            <v>74</v>
          </cell>
          <cell r="D96">
            <v>72</v>
          </cell>
          <cell r="E96">
            <v>0.21250000000000158</v>
          </cell>
          <cell r="F96">
            <v>0.10000000000000009</v>
          </cell>
          <cell r="L96">
            <v>2.8340000000000001</v>
          </cell>
          <cell r="M96">
            <v>3.6859999999999999</v>
          </cell>
          <cell r="N96">
            <v>1.1279999999999999</v>
          </cell>
          <cell r="P96">
            <v>0</v>
          </cell>
          <cell r="Q96">
            <v>1.5</v>
          </cell>
          <cell r="R96">
            <v>-1.5</v>
          </cell>
          <cell r="S96">
            <v>1</v>
          </cell>
          <cell r="T96">
            <v>-1</v>
          </cell>
        </row>
        <row r="97">
          <cell r="A97">
            <v>75</v>
          </cell>
          <cell r="D97">
            <v>73</v>
          </cell>
          <cell r="E97">
            <v>7.5000000000000067E-2</v>
          </cell>
          <cell r="F97">
            <v>0.1770833333333329</v>
          </cell>
          <cell r="L97">
            <v>2.8340000000000001</v>
          </cell>
          <cell r="M97">
            <v>3.6859999999999999</v>
          </cell>
          <cell r="N97">
            <v>1.1279999999999999</v>
          </cell>
          <cell r="P97">
            <v>0</v>
          </cell>
          <cell r="Q97">
            <v>1.5</v>
          </cell>
          <cell r="R97">
            <v>-1.5</v>
          </cell>
          <cell r="S97">
            <v>1</v>
          </cell>
          <cell r="T97">
            <v>-1</v>
          </cell>
        </row>
        <row r="98">
          <cell r="A98">
            <v>76</v>
          </cell>
          <cell r="D98">
            <v>74</v>
          </cell>
          <cell r="E98">
            <v>0.40250000000000008</v>
          </cell>
          <cell r="F98">
            <v>-6.0999999999999943E-2</v>
          </cell>
          <cell r="L98">
            <v>2.8340000000000001</v>
          </cell>
          <cell r="M98">
            <v>3.6859999999999999</v>
          </cell>
          <cell r="N98">
            <v>1.1279999999999999</v>
          </cell>
          <cell r="P98">
            <v>0</v>
          </cell>
          <cell r="Q98">
            <v>1.5</v>
          </cell>
          <cell r="R98">
            <v>-1.5</v>
          </cell>
          <cell r="S98">
            <v>1</v>
          </cell>
          <cell r="T98">
            <v>-1</v>
          </cell>
        </row>
        <row r="99">
          <cell r="A99">
            <v>77</v>
          </cell>
          <cell r="D99">
            <v>75</v>
          </cell>
          <cell r="E99">
            <v>0.11999999999999927</v>
          </cell>
          <cell r="F99">
            <v>0.12708333333333321</v>
          </cell>
          <cell r="L99">
            <v>2.8340000000000001</v>
          </cell>
          <cell r="M99">
            <v>3.6859999999999999</v>
          </cell>
          <cell r="N99">
            <v>1.1279999999999999</v>
          </cell>
          <cell r="P99">
            <v>0</v>
          </cell>
          <cell r="Q99">
            <v>1.5</v>
          </cell>
          <cell r="R99">
            <v>-1.5</v>
          </cell>
          <cell r="S99">
            <v>1</v>
          </cell>
          <cell r="T99">
            <v>-1</v>
          </cell>
        </row>
        <row r="100">
          <cell r="A100">
            <v>78</v>
          </cell>
          <cell r="D100">
            <v>76</v>
          </cell>
          <cell r="E100">
            <v>3.1249999999999334E-2</v>
          </cell>
          <cell r="F100">
            <v>-4.850000000000021E-2</v>
          </cell>
          <cell r="L100">
            <v>2.8340000000000001</v>
          </cell>
          <cell r="M100">
            <v>3.6859999999999999</v>
          </cell>
          <cell r="N100">
            <v>1.1279999999999999</v>
          </cell>
          <cell r="P100">
            <v>0</v>
          </cell>
          <cell r="Q100">
            <v>1.5</v>
          </cell>
          <cell r="R100">
            <v>-1.5</v>
          </cell>
          <cell r="S100">
            <v>1</v>
          </cell>
          <cell r="T100">
            <v>-1</v>
          </cell>
        </row>
      </sheetData>
      <sheetData sheetId="3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workbookViewId="0">
      <selection activeCell="N19" sqref="N19"/>
    </sheetView>
  </sheetViews>
  <sheetFormatPr defaultRowHeight="15" x14ac:dyDescent="0.25"/>
  <sheetData>
    <row r="1" spans="1:10" x14ac:dyDescent="0.2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</row>
    <row r="3" spans="1:10" x14ac:dyDescent="0.25">
      <c r="A3" s="41" t="s">
        <v>1</v>
      </c>
      <c r="B3" s="41"/>
      <c r="C3" s="41"/>
      <c r="D3" s="41"/>
      <c r="E3" s="41"/>
      <c r="F3" s="42" t="s">
        <v>2</v>
      </c>
      <c r="G3" s="46"/>
      <c r="H3" s="46"/>
      <c r="I3" s="46"/>
      <c r="J3" s="47"/>
    </row>
    <row r="4" spans="1:10" x14ac:dyDescent="0.25">
      <c r="A4" s="41" t="s">
        <v>3</v>
      </c>
      <c r="B4" s="41"/>
      <c r="C4" s="41"/>
      <c r="D4" s="41"/>
      <c r="E4" s="41"/>
      <c r="F4" s="42" t="s">
        <v>4</v>
      </c>
      <c r="G4" s="46"/>
      <c r="H4" s="46"/>
      <c r="I4" s="46"/>
      <c r="J4" s="47"/>
    </row>
    <row r="5" spans="1:10" x14ac:dyDescent="0.25">
      <c r="A5" s="41" t="s">
        <v>5</v>
      </c>
      <c r="B5" s="41"/>
      <c r="C5" s="41"/>
      <c r="D5" s="41"/>
      <c r="E5" s="41"/>
      <c r="F5" s="42" t="s">
        <v>6</v>
      </c>
      <c r="G5" s="46"/>
      <c r="H5" s="46"/>
      <c r="I5" s="46"/>
      <c r="J5" s="47"/>
    </row>
    <row r="6" spans="1:10" ht="18" x14ac:dyDescent="0.25">
      <c r="A6" s="41" t="s">
        <v>7</v>
      </c>
      <c r="B6" s="41"/>
      <c r="C6" s="41"/>
      <c r="D6" s="41"/>
      <c r="E6" s="41"/>
      <c r="F6" s="42" t="s">
        <v>8</v>
      </c>
      <c r="G6" s="46"/>
      <c r="H6" s="46"/>
      <c r="I6" s="46"/>
      <c r="J6" s="47"/>
    </row>
    <row r="7" spans="1:10" x14ac:dyDescent="0.25">
      <c r="A7" s="41" t="s">
        <v>9</v>
      </c>
      <c r="B7" s="41"/>
      <c r="C7" s="41"/>
      <c r="D7" s="41"/>
      <c r="E7" s="41"/>
      <c r="F7" s="42" t="s">
        <v>10</v>
      </c>
      <c r="G7" s="46"/>
      <c r="H7" s="46"/>
      <c r="I7" s="46"/>
      <c r="J7" s="47"/>
    </row>
    <row r="8" spans="1:10" ht="18.75" x14ac:dyDescent="0.3">
      <c r="A8" s="1" t="s">
        <v>11</v>
      </c>
      <c r="B8" s="2"/>
      <c r="C8" s="2"/>
      <c r="D8" s="2"/>
      <c r="E8" s="3"/>
      <c r="F8" s="4" t="s">
        <v>12</v>
      </c>
      <c r="G8" s="5"/>
      <c r="H8" s="5"/>
      <c r="I8" s="6"/>
      <c r="J8" s="3"/>
    </row>
    <row r="9" spans="1:10" ht="18.75" x14ac:dyDescent="0.3">
      <c r="A9" s="1" t="s">
        <v>11</v>
      </c>
      <c r="B9" s="2"/>
      <c r="C9" s="2"/>
      <c r="D9" s="2"/>
      <c r="E9" s="2"/>
      <c r="F9" s="4" t="s">
        <v>13</v>
      </c>
      <c r="G9" s="5"/>
      <c r="H9" s="5"/>
      <c r="I9" s="6"/>
      <c r="J9" s="3"/>
    </row>
    <row r="10" spans="1:10" x14ac:dyDescent="0.25">
      <c r="A10" s="7" t="s">
        <v>14</v>
      </c>
      <c r="B10" s="2"/>
      <c r="C10" s="2"/>
      <c r="D10" s="2"/>
      <c r="E10" s="2"/>
      <c r="F10" s="8" t="s">
        <v>15</v>
      </c>
      <c r="G10" s="9">
        <v>0.08</v>
      </c>
      <c r="H10" s="10" t="s">
        <v>16</v>
      </c>
      <c r="I10" s="11">
        <v>0.1</v>
      </c>
      <c r="J10" s="3"/>
    </row>
    <row r="11" spans="1:10" x14ac:dyDescent="0.25">
      <c r="A11" s="7" t="s">
        <v>17</v>
      </c>
      <c r="B11" s="2"/>
      <c r="C11" s="2"/>
      <c r="D11" s="2"/>
      <c r="E11" s="2"/>
      <c r="F11" s="8" t="s">
        <v>15</v>
      </c>
      <c r="G11" s="9">
        <v>0.2</v>
      </c>
      <c r="H11" s="10" t="s">
        <v>16</v>
      </c>
      <c r="I11" s="12">
        <v>0.24</v>
      </c>
      <c r="J11" s="3"/>
    </row>
    <row r="12" spans="1:10" x14ac:dyDescent="0.25">
      <c r="A12" s="48" t="s">
        <v>18</v>
      </c>
      <c r="B12" s="49"/>
      <c r="C12" s="49"/>
      <c r="D12" s="49"/>
      <c r="E12" s="49"/>
      <c r="F12" s="50" t="s">
        <v>19</v>
      </c>
      <c r="G12" s="51"/>
      <c r="H12" s="52"/>
      <c r="I12" s="53" t="s">
        <v>20</v>
      </c>
      <c r="J12" s="54"/>
    </row>
    <row r="13" spans="1:10" ht="16.5" x14ac:dyDescent="0.3">
      <c r="A13" s="41" t="s">
        <v>21</v>
      </c>
      <c r="B13" s="41"/>
      <c r="C13" s="41"/>
      <c r="D13" s="41"/>
      <c r="E13" s="42"/>
      <c r="F13" s="13" t="s">
        <v>22</v>
      </c>
      <c r="G13" s="14">
        <v>2.8340000000000001</v>
      </c>
      <c r="H13" s="15"/>
      <c r="I13" s="16" t="s">
        <v>23</v>
      </c>
      <c r="J13" s="17" t="s">
        <v>24</v>
      </c>
    </row>
    <row r="14" spans="1:10" ht="16.5" x14ac:dyDescent="0.3">
      <c r="A14" s="41" t="s">
        <v>25</v>
      </c>
      <c r="B14" s="41"/>
      <c r="C14" s="41"/>
      <c r="D14" s="41"/>
      <c r="E14" s="42"/>
      <c r="F14" s="13" t="s">
        <v>26</v>
      </c>
      <c r="G14" s="14">
        <v>3.6859999999999999</v>
      </c>
      <c r="H14" s="15"/>
      <c r="I14" s="16" t="s">
        <v>27</v>
      </c>
      <c r="J14" s="17" t="s">
        <v>28</v>
      </c>
    </row>
    <row r="15" spans="1:10" ht="17.25" x14ac:dyDescent="0.3">
      <c r="A15" s="41" t="s">
        <v>29</v>
      </c>
      <c r="B15" s="41"/>
      <c r="C15" s="41"/>
      <c r="D15" s="41"/>
      <c r="E15" s="42"/>
      <c r="F15" s="56" t="s">
        <v>43</v>
      </c>
      <c r="G15" s="57">
        <v>1.1279999999999999</v>
      </c>
      <c r="H15" s="58"/>
      <c r="I15" s="16" t="s">
        <v>30</v>
      </c>
      <c r="J15" s="3">
        <v>0</v>
      </c>
    </row>
    <row r="16" spans="1:10" x14ac:dyDescent="0.25">
      <c r="A16" s="43" t="s">
        <v>31</v>
      </c>
      <c r="B16" s="43" t="s">
        <v>32</v>
      </c>
      <c r="C16" s="43"/>
      <c r="D16" s="44" t="s">
        <v>33</v>
      </c>
      <c r="E16" s="37" t="s">
        <v>34</v>
      </c>
      <c r="F16" s="36"/>
      <c r="G16" s="35" t="s">
        <v>35</v>
      </c>
      <c r="H16" s="36"/>
      <c r="I16" s="37" t="s">
        <v>36</v>
      </c>
      <c r="J16" s="38"/>
    </row>
    <row r="17" spans="1:10" ht="75" x14ac:dyDescent="0.25">
      <c r="A17" s="43"/>
      <c r="B17" s="18" t="s">
        <v>37</v>
      </c>
      <c r="C17" s="18" t="s">
        <v>38</v>
      </c>
      <c r="D17" s="45"/>
      <c r="E17" s="19" t="s">
        <v>39</v>
      </c>
      <c r="F17" s="19" t="s">
        <v>40</v>
      </c>
      <c r="G17" s="20" t="s">
        <v>41</v>
      </c>
      <c r="H17" s="20" t="s">
        <v>42</v>
      </c>
      <c r="I17" s="39"/>
      <c r="J17" s="40"/>
    </row>
    <row r="18" spans="1:10" x14ac:dyDescent="0.25">
      <c r="A18" s="21">
        <v>1</v>
      </c>
      <c r="B18" s="18"/>
      <c r="C18" s="18">
        <v>0.20569999999999999</v>
      </c>
      <c r="D18" s="22"/>
      <c r="E18" s="19"/>
      <c r="F18" s="19">
        <f>(C18-0.2)/(0.01*24*0.2)</f>
        <v>0.11874999999999963</v>
      </c>
      <c r="G18" s="20"/>
      <c r="H18" s="20"/>
      <c r="I18" s="23"/>
      <c r="J18" s="24"/>
    </row>
    <row r="19" spans="1:10" x14ac:dyDescent="0.25">
      <c r="A19" s="25">
        <v>2</v>
      </c>
      <c r="B19" s="26">
        <v>0.98960000000000004</v>
      </c>
      <c r="C19" s="21"/>
      <c r="D19" s="21"/>
      <c r="E19" s="21"/>
      <c r="F19" s="19">
        <f>(B19-1)/(0.01*20*1)</f>
        <v>-5.1999999999999824E-2</v>
      </c>
      <c r="G19" s="21"/>
      <c r="H19" s="21"/>
      <c r="I19" s="34"/>
      <c r="J19" s="34"/>
    </row>
    <row r="20" spans="1:10" x14ac:dyDescent="0.25">
      <c r="A20" s="21">
        <v>3</v>
      </c>
      <c r="B20" s="21"/>
      <c r="C20" s="21">
        <v>0.20219999999999999</v>
      </c>
      <c r="D20" s="21">
        <v>1</v>
      </c>
      <c r="E20" s="21">
        <f>ABS(C18-C20)/(0.01*0.2*10)</f>
        <v>0.17500000000000016</v>
      </c>
      <c r="F20" s="19">
        <f t="shared" ref="F20" si="0">(C20-0.2)/(0.01*24*0.2)</f>
        <v>4.5833333333332914E-2</v>
      </c>
      <c r="G20" s="21"/>
      <c r="H20" s="21"/>
      <c r="I20" s="34"/>
      <c r="J20" s="34"/>
    </row>
    <row r="21" spans="1:10" x14ac:dyDescent="0.25">
      <c r="A21" s="25">
        <v>4</v>
      </c>
      <c r="B21" s="26">
        <v>0.99080000000000001</v>
      </c>
      <c r="C21" s="21"/>
      <c r="D21" s="21">
        <v>2</v>
      </c>
      <c r="E21" s="21">
        <f>ABS(B19-B21)/(0.01*1*8)</f>
        <v>1.4999999999999736E-2</v>
      </c>
      <c r="F21" s="19">
        <f>(B21-1)/(0.01*20*1)</f>
        <v>-4.599999999999993E-2</v>
      </c>
      <c r="G21" s="21"/>
      <c r="H21" s="21"/>
      <c r="I21" s="34"/>
      <c r="J21" s="34"/>
    </row>
    <row r="22" spans="1:10" x14ac:dyDescent="0.25">
      <c r="A22" s="21">
        <v>5</v>
      </c>
      <c r="B22" s="27"/>
      <c r="C22" s="27">
        <v>0.20369999999999999</v>
      </c>
      <c r="D22" s="21">
        <v>3</v>
      </c>
      <c r="E22" s="21">
        <f t="shared" ref="E22" si="1">ABS(C20-C22)/(0.01*0.2*10)</f>
        <v>7.5000000000000067E-2</v>
      </c>
      <c r="F22" s="19">
        <f>(C22-0.2)/(0.01*24*0.2)</f>
        <v>7.7083333333332935E-2</v>
      </c>
      <c r="G22" s="21"/>
      <c r="H22" s="21"/>
      <c r="I22" s="34"/>
      <c r="J22" s="34"/>
    </row>
    <row r="23" spans="1:10" x14ac:dyDescent="0.25">
      <c r="A23" s="25">
        <v>6</v>
      </c>
      <c r="B23" s="27">
        <v>0.99260000000000004</v>
      </c>
      <c r="C23" s="27"/>
      <c r="D23" s="21">
        <v>4</v>
      </c>
      <c r="E23" s="21">
        <f>ABS(B21-B23)/(0.01*1*8)</f>
        <v>2.2500000000000298E-2</v>
      </c>
      <c r="F23" s="19">
        <f>(B23-1)/(0.01*20*1)</f>
        <v>-3.6999999999999811E-2</v>
      </c>
      <c r="G23" s="21"/>
      <c r="H23" s="21"/>
      <c r="I23" s="34"/>
      <c r="J23" s="34"/>
    </row>
    <row r="24" spans="1:10" x14ac:dyDescent="0.25">
      <c r="A24" s="21">
        <v>7</v>
      </c>
      <c r="B24" s="27"/>
      <c r="C24" s="27">
        <v>0.19500000000000001</v>
      </c>
      <c r="D24" s="21">
        <v>5</v>
      </c>
      <c r="E24" s="21">
        <f>ABS(C22-C24)/(0.01*0.2*10)</f>
        <v>0.43499999999999928</v>
      </c>
      <c r="F24" s="19">
        <f t="shared" ref="F24" si="2">(C24-0.2)/(0.01*24*0.2)</f>
        <v>-0.10416666666666675</v>
      </c>
      <c r="G24" s="21"/>
      <c r="H24" s="21"/>
      <c r="I24" s="34"/>
      <c r="J24" s="34"/>
    </row>
    <row r="25" spans="1:10" x14ac:dyDescent="0.25">
      <c r="A25" s="25">
        <v>8</v>
      </c>
      <c r="B25" s="27">
        <v>1.0049999999999999</v>
      </c>
      <c r="C25" s="27"/>
      <c r="D25" s="21">
        <v>6</v>
      </c>
      <c r="E25" s="21">
        <f>ABS(B23-B25)/(0.01*1*8)</f>
        <v>0.15499999999999819</v>
      </c>
      <c r="F25" s="19">
        <f>(B25-1)/(0.01*20*1)</f>
        <v>2.4999999999999467E-2</v>
      </c>
      <c r="G25" s="21"/>
      <c r="H25" s="21"/>
      <c r="I25" s="34"/>
      <c r="J25" s="34"/>
    </row>
    <row r="26" spans="1:10" x14ac:dyDescent="0.25">
      <c r="A26" s="21">
        <v>9</v>
      </c>
      <c r="B26" s="28"/>
      <c r="C26" s="28">
        <v>0.20150000000000001</v>
      </c>
      <c r="D26" s="21">
        <v>7</v>
      </c>
      <c r="E26" s="21">
        <f t="shared" ref="E26" si="3">ABS(C24-C26)/(0.01*0.2*10)</f>
        <v>0.32500000000000029</v>
      </c>
      <c r="F26" s="19">
        <f>(C26-0.2)/(0.01*24*0.2)</f>
        <v>3.1250000000000028E-2</v>
      </c>
      <c r="G26" s="29"/>
      <c r="H26" s="29"/>
      <c r="I26" s="33"/>
      <c r="J26" s="33"/>
    </row>
    <row r="27" spans="1:10" x14ac:dyDescent="0.25">
      <c r="A27" s="25">
        <v>10</v>
      </c>
      <c r="B27" s="30">
        <v>0.99370000000000003</v>
      </c>
      <c r="C27" s="27"/>
      <c r="D27" s="21">
        <v>8</v>
      </c>
      <c r="E27" s="21">
        <f>ABS(B25-B27)/(0.01*1*8)</f>
        <v>0.14124999999999832</v>
      </c>
      <c r="F27" s="19">
        <f>(B27-1)/(0.01*20*1)</f>
        <v>-3.1499999999999861E-2</v>
      </c>
      <c r="G27" s="29"/>
      <c r="H27" s="29"/>
      <c r="I27" s="33"/>
      <c r="J27" s="33"/>
    </row>
    <row r="28" spans="1:10" x14ac:dyDescent="0.25">
      <c r="A28" s="21">
        <v>11</v>
      </c>
      <c r="B28" s="28"/>
      <c r="C28" s="28">
        <v>0.2031</v>
      </c>
      <c r="D28" s="21">
        <v>9</v>
      </c>
      <c r="E28" s="21">
        <f t="shared" ref="E28" si="4">ABS(C26-C28)/(0.01*0.2*10)</f>
        <v>7.9999999999999516E-2</v>
      </c>
      <c r="F28" s="19">
        <f t="shared" ref="F28" si="5">(C28-0.2)/(0.01*24*0.2)</f>
        <v>6.4583333333333159E-2</v>
      </c>
      <c r="G28" s="29"/>
      <c r="H28" s="29"/>
      <c r="I28" s="33"/>
      <c r="J28" s="33"/>
    </row>
    <row r="29" spans="1:10" x14ac:dyDescent="0.25">
      <c r="A29" s="25">
        <v>12</v>
      </c>
      <c r="B29" s="30">
        <v>0.99529999999999996</v>
      </c>
      <c r="C29" s="27"/>
      <c r="D29" s="21">
        <v>10</v>
      </c>
      <c r="E29" s="21">
        <f t="shared" ref="E29" si="6">ABS(B27-B29)/(0.01*1*8)</f>
        <v>1.9999999999999185E-2</v>
      </c>
      <c r="F29" s="19">
        <f t="shared" ref="F29" si="7">(B29-1)/(0.01*20*1)</f>
        <v>-2.3500000000000187E-2</v>
      </c>
      <c r="G29" s="29"/>
      <c r="H29" s="29"/>
      <c r="I29" s="33"/>
      <c r="J29" s="33"/>
    </row>
    <row r="30" spans="1:10" x14ac:dyDescent="0.25">
      <c r="A30" s="21">
        <v>13</v>
      </c>
      <c r="B30" s="28"/>
      <c r="C30" s="28">
        <v>0.20569999999999999</v>
      </c>
      <c r="D30" s="21">
        <v>11</v>
      </c>
      <c r="E30" s="21">
        <f t="shared" ref="E30" si="8">ABS(C28-C30)/(0.01*0.2*10)</f>
        <v>0.12999999999999956</v>
      </c>
      <c r="F30" s="19">
        <f t="shared" ref="F30" si="9">(C30-0.2)/(0.01*24*0.2)</f>
        <v>0.11874999999999963</v>
      </c>
      <c r="G30" s="29"/>
      <c r="H30" s="29"/>
      <c r="I30" s="33"/>
      <c r="J30" s="33"/>
    </row>
    <row r="31" spans="1:10" x14ac:dyDescent="0.25">
      <c r="A31" s="25">
        <v>14</v>
      </c>
      <c r="B31" s="30">
        <v>0.98960000000000004</v>
      </c>
      <c r="C31" s="27"/>
      <c r="D31" s="21">
        <v>12</v>
      </c>
      <c r="E31" s="21">
        <f t="shared" ref="E31" si="10">ABS(B29-B31)/(0.01*1*8)</f>
        <v>7.1249999999999092E-2</v>
      </c>
      <c r="F31" s="19">
        <f t="shared" ref="F31" si="11">(B31-1)/(0.01*20*1)</f>
        <v>-5.1999999999999824E-2</v>
      </c>
      <c r="G31" s="29"/>
      <c r="H31" s="29"/>
      <c r="I31" s="33"/>
      <c r="J31" s="33"/>
    </row>
    <row r="32" spans="1:10" x14ac:dyDescent="0.25">
      <c r="A32" s="21">
        <v>15</v>
      </c>
      <c r="B32" s="28"/>
      <c r="C32" s="28">
        <v>0.20580000000000001</v>
      </c>
      <c r="D32" s="21">
        <v>13</v>
      </c>
      <c r="E32" s="21">
        <f t="shared" ref="E32" si="12">ABS(C30-C32)/(0.01*0.2*10)</f>
        <v>5.0000000000008371E-3</v>
      </c>
      <c r="F32" s="19">
        <f t="shared" ref="F32" si="13">(C32-0.2)/(0.01*24*0.2)</f>
        <v>0.12083333333333332</v>
      </c>
      <c r="G32" s="29"/>
      <c r="H32" s="29"/>
      <c r="I32" s="33"/>
      <c r="J32" s="33"/>
    </row>
    <row r="33" spans="1:10" x14ac:dyDescent="0.25">
      <c r="A33" s="25">
        <v>16</v>
      </c>
      <c r="B33" s="30">
        <v>0.98950000000000005</v>
      </c>
      <c r="C33" s="27"/>
      <c r="D33" s="21">
        <v>14</v>
      </c>
      <c r="E33" s="21">
        <f t="shared" ref="E33" si="14">ABS(B31-B33)/(0.01*1*8)</f>
        <v>1.2499999999998623E-3</v>
      </c>
      <c r="F33" s="19">
        <f t="shared" ref="F33" si="15">(B33-1)/(0.01*20*1)</f>
        <v>-5.2499999999999769E-2</v>
      </c>
      <c r="G33" s="29"/>
      <c r="H33" s="29"/>
      <c r="I33" s="33"/>
      <c r="J33" s="33"/>
    </row>
    <row r="34" spans="1:10" x14ac:dyDescent="0.25">
      <c r="A34" s="21">
        <v>17</v>
      </c>
      <c r="B34" s="28"/>
      <c r="C34" s="28">
        <v>0.20069999999999999</v>
      </c>
      <c r="D34" s="21">
        <v>15</v>
      </c>
      <c r="E34" s="21">
        <f t="shared" ref="E34" si="16">ABS(C32-C34)/(0.01*0.2*10)</f>
        <v>0.25500000000000106</v>
      </c>
      <c r="F34" s="19">
        <f t="shared" ref="F34" si="17">(C34-0.2)/(0.01*24*0.2)</f>
        <v>1.4583333333332883E-2</v>
      </c>
      <c r="G34" s="29"/>
      <c r="H34" s="29"/>
      <c r="I34" s="33"/>
      <c r="J34" s="33"/>
    </row>
    <row r="35" spans="1:10" x14ac:dyDescent="0.25">
      <c r="A35" s="25">
        <v>18</v>
      </c>
      <c r="B35" s="26">
        <v>0.99370000000000003</v>
      </c>
      <c r="C35" s="21"/>
      <c r="D35" s="21">
        <v>16</v>
      </c>
      <c r="E35" s="21">
        <f t="shared" ref="E35" si="18">ABS(B33-B35)/(0.01*1*8)</f>
        <v>5.2499999999999769E-2</v>
      </c>
      <c r="F35" s="19">
        <f t="shared" ref="F35" si="19">(B35-1)/(0.01*20*1)</f>
        <v>-3.1499999999999861E-2</v>
      </c>
      <c r="G35" s="29"/>
      <c r="H35" s="29"/>
      <c r="I35" s="33"/>
      <c r="J35" s="33"/>
    </row>
    <row r="36" spans="1:10" x14ac:dyDescent="0.25">
      <c r="A36" s="21">
        <v>19</v>
      </c>
      <c r="B36" s="18"/>
      <c r="C36" s="18">
        <v>0.2056</v>
      </c>
      <c r="D36" s="21">
        <v>17</v>
      </c>
      <c r="E36" s="21">
        <f t="shared" ref="E36" si="20">ABS(C34-C36)/(0.01*0.2*10)</f>
        <v>0.24500000000000077</v>
      </c>
      <c r="F36" s="19">
        <f t="shared" ref="F36" si="21">(C36-0.2)/(0.01*24*0.2)</f>
        <v>0.11666666666666653</v>
      </c>
      <c r="G36" s="29"/>
      <c r="H36" s="29"/>
      <c r="I36" s="33"/>
      <c r="J36" s="33"/>
    </row>
    <row r="37" spans="1:10" x14ac:dyDescent="0.25">
      <c r="A37" s="25">
        <v>20</v>
      </c>
      <c r="B37" s="26">
        <v>1.004</v>
      </c>
      <c r="C37" s="21"/>
      <c r="D37" s="21">
        <v>18</v>
      </c>
      <c r="E37" s="21">
        <f t="shared" ref="E37" si="22">ABS(B35-B37)/(0.01*1*8)</f>
        <v>0.1287499999999997</v>
      </c>
      <c r="F37" s="19">
        <f t="shared" ref="F37" si="23">(B37-1)/(0.01*20*1)</f>
        <v>2.0000000000000018E-2</v>
      </c>
      <c r="G37" s="29"/>
      <c r="H37" s="29"/>
      <c r="I37" s="33"/>
      <c r="J37" s="33"/>
    </row>
    <row r="38" spans="1:10" x14ac:dyDescent="0.25">
      <c r="A38" s="21">
        <v>21</v>
      </c>
      <c r="B38" s="18"/>
      <c r="C38" s="18">
        <v>0.1956</v>
      </c>
      <c r="D38" s="21">
        <v>19</v>
      </c>
      <c r="E38" s="21">
        <f t="shared" ref="E38" si="24">ABS(C36-C38)/(0.01*0.2*10)</f>
        <v>0.50000000000000044</v>
      </c>
      <c r="F38" s="19">
        <f t="shared" ref="F38" si="25">(C38-0.2)/(0.01*24*0.2)</f>
        <v>-9.1666666666666979E-2</v>
      </c>
      <c r="G38" s="29"/>
      <c r="H38" s="29"/>
      <c r="I38" s="33"/>
      <c r="J38" s="33"/>
    </row>
    <row r="39" spans="1:10" x14ac:dyDescent="0.25">
      <c r="A39" s="25">
        <v>22</v>
      </c>
      <c r="B39" s="26">
        <v>1.0049999999999999</v>
      </c>
      <c r="C39" s="21"/>
      <c r="D39" s="21">
        <v>20</v>
      </c>
      <c r="E39" s="21">
        <f t="shared" ref="E39" si="26">ABS(B37-B39)/(0.01*1*8)</f>
        <v>1.2499999999998623E-2</v>
      </c>
      <c r="F39" s="19">
        <f t="shared" ref="F39" si="27">(B39-1)/(0.01*20*1)</f>
        <v>2.4999999999999467E-2</v>
      </c>
      <c r="G39" s="29"/>
      <c r="H39" s="29"/>
      <c r="I39" s="33"/>
      <c r="J39" s="33"/>
    </row>
    <row r="40" spans="1:10" x14ac:dyDescent="0.25">
      <c r="A40" s="21">
        <v>23</v>
      </c>
      <c r="B40" s="18"/>
      <c r="C40" s="18">
        <v>0.2054</v>
      </c>
      <c r="D40" s="21">
        <v>21</v>
      </c>
      <c r="E40" s="21">
        <f t="shared" ref="E40" si="28">ABS(C38-C40)/(0.01*0.2*10)</f>
        <v>0.49000000000000016</v>
      </c>
      <c r="F40" s="19">
        <f t="shared" ref="F40" si="29">(C40-0.2)/(0.01*24*0.2)</f>
        <v>0.11249999999999975</v>
      </c>
      <c r="G40" s="29"/>
      <c r="H40" s="29"/>
      <c r="I40" s="33"/>
      <c r="J40" s="33"/>
    </row>
    <row r="41" spans="1:10" x14ac:dyDescent="0.25">
      <c r="A41" s="25">
        <v>24</v>
      </c>
      <c r="B41" s="26">
        <v>1.0009999999999999</v>
      </c>
      <c r="C41" s="21"/>
      <c r="D41" s="21">
        <v>22</v>
      </c>
      <c r="E41" s="21">
        <f t="shared" ref="E41" si="30">ABS(B39-B41)/(0.01*1*8)</f>
        <v>5.0000000000000044E-2</v>
      </c>
      <c r="F41" s="19">
        <f t="shared" ref="F41" si="31">(B41-1)/(0.01*20*1)</f>
        <v>4.9999999999994493E-3</v>
      </c>
      <c r="G41" s="29"/>
      <c r="H41" s="29"/>
      <c r="I41" s="33"/>
      <c r="J41" s="33"/>
    </row>
    <row r="42" spans="1:10" x14ac:dyDescent="0.25">
      <c r="A42" s="21">
        <v>25</v>
      </c>
      <c r="B42" s="18"/>
      <c r="C42" s="18">
        <v>0.2036</v>
      </c>
      <c r="D42" s="21">
        <v>23</v>
      </c>
      <c r="E42" s="21">
        <f t="shared" ref="E42" si="32">ABS(C40-C42)/(0.01*0.2*10)</f>
        <v>8.9999999999999802E-2</v>
      </c>
      <c r="F42" s="19">
        <f t="shared" ref="F42" si="33">(C42-0.2)/(0.01*24*0.2)</f>
        <v>7.4999999999999831E-2</v>
      </c>
      <c r="G42" s="29"/>
      <c r="H42" s="29"/>
      <c r="I42" s="33"/>
      <c r="J42" s="33"/>
    </row>
    <row r="43" spans="1:10" x14ac:dyDescent="0.25">
      <c r="A43" s="25">
        <v>26</v>
      </c>
      <c r="B43" s="26">
        <v>0.99280000000000002</v>
      </c>
      <c r="C43" s="21"/>
      <c r="D43" s="21">
        <v>24</v>
      </c>
      <c r="E43" s="21">
        <f t="shared" ref="E43" si="34">ABS(B41-B43)/(0.01*1*8)</f>
        <v>0.10249999999999843</v>
      </c>
      <c r="F43" s="19">
        <f t="shared" ref="F43" si="35">(B43-1)/(0.01*20*1)</f>
        <v>-3.5999999999999921E-2</v>
      </c>
      <c r="G43" s="29"/>
      <c r="H43" s="29"/>
      <c r="I43" s="33"/>
      <c r="J43" s="33"/>
    </row>
    <row r="44" spans="1:10" x14ac:dyDescent="0.25">
      <c r="A44" s="21">
        <v>27</v>
      </c>
      <c r="B44" s="18"/>
      <c r="C44" s="18">
        <v>0.20219999999999999</v>
      </c>
      <c r="D44" s="21">
        <v>25</v>
      </c>
      <c r="E44" s="21">
        <f t="shared" ref="E44" si="36">ABS(C42-C44)/(0.01*0.2*10)</f>
        <v>7.0000000000000617E-2</v>
      </c>
      <c r="F44" s="19">
        <f t="shared" ref="F44" si="37">(C44-0.2)/(0.01*24*0.2)</f>
        <v>4.5833333333332914E-2</v>
      </c>
      <c r="G44" s="29"/>
      <c r="H44" s="29"/>
      <c r="I44" s="33"/>
      <c r="J44" s="33"/>
    </row>
    <row r="45" spans="1:10" x14ac:dyDescent="0.25">
      <c r="A45" s="21">
        <v>28</v>
      </c>
      <c r="B45" s="18">
        <v>0.99070000000000003</v>
      </c>
      <c r="C45" s="18"/>
      <c r="D45" s="21">
        <v>26</v>
      </c>
      <c r="E45" s="21">
        <f t="shared" ref="E45" si="38">ABS(B43-B45)/(0.01*1*8)</f>
        <v>2.6249999999999885E-2</v>
      </c>
      <c r="F45" s="19">
        <f t="shared" ref="F45" si="39">(B45-1)/(0.01*20*1)</f>
        <v>-4.6499999999999875E-2</v>
      </c>
      <c r="G45" s="29"/>
      <c r="H45" s="29"/>
      <c r="I45" s="33"/>
      <c r="J45" s="33"/>
    </row>
    <row r="46" spans="1:10" x14ac:dyDescent="0.25">
      <c r="A46" s="21">
        <v>29</v>
      </c>
      <c r="B46" s="18"/>
      <c r="C46" s="18">
        <v>0.20069999999999999</v>
      </c>
      <c r="D46" s="21">
        <v>27</v>
      </c>
      <c r="E46" s="21">
        <f t="shared" ref="E46" si="40">ABS(C44-C46)/(0.01*0.2*10)</f>
        <v>7.5000000000000067E-2</v>
      </c>
      <c r="F46" s="19">
        <f t="shared" ref="F46" si="41">(C46-0.2)/(0.01*24*0.2)</f>
        <v>1.4583333333332883E-2</v>
      </c>
      <c r="G46" s="29"/>
      <c r="H46" s="29"/>
      <c r="I46" s="33"/>
      <c r="J46" s="33"/>
    </row>
    <row r="47" spans="1:10" x14ac:dyDescent="0.25">
      <c r="A47" s="21">
        <v>30</v>
      </c>
      <c r="B47" s="18">
        <v>0.99380000000000002</v>
      </c>
      <c r="C47" s="18"/>
      <c r="D47" s="21">
        <v>28</v>
      </c>
      <c r="E47" s="21">
        <f t="shared" ref="E47" si="42">ABS(B45-B47)/(0.01*1*8)</f>
        <v>3.8749999999999896E-2</v>
      </c>
      <c r="F47" s="19">
        <f t="shared" ref="F47" si="43">(B47-1)/(0.01*20*1)</f>
        <v>-3.0999999999999917E-2</v>
      </c>
      <c r="G47" s="29"/>
      <c r="H47" s="29"/>
      <c r="I47" s="33"/>
      <c r="J47" s="33"/>
    </row>
    <row r="48" spans="1:10" x14ac:dyDescent="0.25">
      <c r="A48" s="21">
        <v>31</v>
      </c>
      <c r="B48" s="18"/>
      <c r="C48" s="18">
        <v>0.2019</v>
      </c>
      <c r="D48" s="21">
        <v>29</v>
      </c>
      <c r="E48" s="21">
        <f t="shared" ref="E48" si="44">ABS(C46-C48)/(0.01*0.2*10)</f>
        <v>6.0000000000000331E-2</v>
      </c>
      <c r="F48" s="19">
        <f t="shared" ref="F48" si="45">(C48-0.2)/(0.01*24*0.2)</f>
        <v>3.9583333333333019E-2</v>
      </c>
      <c r="G48" s="29"/>
      <c r="H48" s="29"/>
      <c r="I48" s="33"/>
      <c r="J48" s="33"/>
    </row>
    <row r="49" spans="1:10" x14ac:dyDescent="0.25">
      <c r="A49" s="21">
        <v>32</v>
      </c>
      <c r="B49" s="31">
        <v>1.0029999999999999</v>
      </c>
      <c r="C49" s="31"/>
      <c r="D49" s="21">
        <v>30</v>
      </c>
      <c r="E49" s="21">
        <f t="shared" ref="E49" si="46">ABS(B47-B49)/(0.01*1*8)</f>
        <v>0.11499999999999844</v>
      </c>
      <c r="F49" s="19">
        <f t="shared" ref="F49" si="47">(B49-1)/(0.01*20*1)</f>
        <v>1.4999999999999458E-2</v>
      </c>
      <c r="G49" s="29"/>
      <c r="H49" s="29"/>
      <c r="I49" s="33"/>
      <c r="J49" s="33"/>
    </row>
    <row r="50" spans="1:10" x14ac:dyDescent="0.25">
      <c r="A50" s="21">
        <v>33</v>
      </c>
      <c r="B50" s="31"/>
      <c r="C50" s="31">
        <v>0.19539999999999999</v>
      </c>
      <c r="D50" s="21">
        <v>31</v>
      </c>
      <c r="E50" s="21">
        <f t="shared" ref="E50" si="48">ABS(C48-C50)/(0.01*0.2*10)</f>
        <v>0.32500000000000029</v>
      </c>
      <c r="F50" s="19">
        <f t="shared" ref="F50" si="49">(C50-0.2)/(0.01*24*0.2)</f>
        <v>-9.583333333333377E-2</v>
      </c>
      <c r="G50" s="29"/>
      <c r="H50" s="29"/>
      <c r="I50" s="33"/>
      <c r="J50" s="33"/>
    </row>
    <row r="51" spans="1:10" x14ac:dyDescent="0.25">
      <c r="A51" s="21">
        <v>34</v>
      </c>
      <c r="B51" s="31">
        <v>1.0049999999999999</v>
      </c>
      <c r="C51" s="31"/>
      <c r="D51" s="21">
        <v>32</v>
      </c>
      <c r="E51" s="21">
        <f t="shared" ref="E51" si="50">ABS(B49-B51)/(0.01*1*8)</f>
        <v>2.5000000000000022E-2</v>
      </c>
      <c r="F51" s="19">
        <f t="shared" ref="F51" si="51">(B51-1)/(0.01*20*1)</f>
        <v>2.4999999999999467E-2</v>
      </c>
      <c r="G51" s="29"/>
      <c r="H51" s="29"/>
      <c r="I51" s="33"/>
      <c r="J51" s="33"/>
    </row>
    <row r="52" spans="1:10" x14ac:dyDescent="0.25">
      <c r="A52" s="21">
        <v>35</v>
      </c>
      <c r="B52" s="31"/>
      <c r="C52" s="31">
        <v>0.19750000000000001</v>
      </c>
      <c r="D52" s="21">
        <v>33</v>
      </c>
      <c r="E52" s="21">
        <f t="shared" ref="E52" si="52">ABS(C50-C52)/(0.01*0.2*10)</f>
        <v>0.10500000000000093</v>
      </c>
      <c r="F52" s="19">
        <f t="shared" ref="F52" si="53">(C52-0.2)/(0.01*24*0.2)</f>
        <v>-5.2083333333333377E-2</v>
      </c>
      <c r="G52" s="29"/>
      <c r="H52" s="29"/>
      <c r="I52" s="33"/>
      <c r="J52" s="33"/>
    </row>
    <row r="53" spans="1:10" x14ac:dyDescent="0.25">
      <c r="A53" s="21">
        <v>36</v>
      </c>
      <c r="B53" s="31">
        <v>1.0029999999999999</v>
      </c>
      <c r="C53" s="31"/>
      <c r="D53" s="21">
        <v>34</v>
      </c>
      <c r="E53" s="21">
        <f t="shared" ref="E53" si="54">ABS(B51-B53)/(0.01*1*8)</f>
        <v>2.5000000000000022E-2</v>
      </c>
      <c r="F53" s="19">
        <f t="shared" ref="F53" si="55">(B53-1)/(0.01*20*1)</f>
        <v>1.4999999999999458E-2</v>
      </c>
      <c r="G53" s="29"/>
      <c r="H53" s="29"/>
      <c r="I53" s="33"/>
      <c r="J53" s="33"/>
    </row>
    <row r="54" spans="1:10" x14ac:dyDescent="0.25">
      <c r="A54" s="21">
        <v>37</v>
      </c>
      <c r="B54" s="30"/>
      <c r="C54" s="30">
        <v>0.19620000000000001</v>
      </c>
      <c r="D54" s="21">
        <v>35</v>
      </c>
      <c r="E54" s="21">
        <f t="shared" ref="E54" si="56">ABS(C52-C54)/(0.01*0.2*10)</f>
        <v>6.499999999999978E-2</v>
      </c>
      <c r="F54" s="19">
        <f t="shared" ref="F54" si="57">(C54-0.2)/(0.01*24*0.2)</f>
        <v>-7.9166666666666621E-2</v>
      </c>
      <c r="G54" s="21"/>
      <c r="H54" s="21"/>
      <c r="I54" s="34"/>
      <c r="J54" s="34"/>
    </row>
    <row r="55" spans="1:10" x14ac:dyDescent="0.25">
      <c r="A55" s="25">
        <v>38</v>
      </c>
      <c r="B55" s="30">
        <v>1.004</v>
      </c>
      <c r="C55" s="30"/>
      <c r="D55" s="21">
        <v>36</v>
      </c>
      <c r="E55" s="21">
        <f t="shared" ref="E55" si="58">ABS(B53-B55)/(0.01*1*8)</f>
        <v>1.2500000000001399E-2</v>
      </c>
      <c r="F55" s="19">
        <f t="shared" ref="F55" si="59">(B55-1)/(0.01*20*1)</f>
        <v>2.0000000000000018E-2</v>
      </c>
      <c r="G55" s="21"/>
      <c r="H55" s="21"/>
      <c r="I55" s="34"/>
      <c r="J55" s="34"/>
    </row>
    <row r="56" spans="1:10" x14ac:dyDescent="0.25">
      <c r="A56" s="21">
        <v>39</v>
      </c>
      <c r="B56" s="30"/>
      <c r="C56" s="30">
        <v>0.2009</v>
      </c>
      <c r="D56" s="21">
        <v>37</v>
      </c>
      <c r="E56" s="21">
        <f t="shared" ref="E56" si="60">ABS(C54-C56)/(0.01*0.2*10)</f>
        <v>0.2349999999999991</v>
      </c>
      <c r="F56" s="19">
        <f t="shared" ref="F56" si="61">(C56-0.2)/(0.01*24*0.2)</f>
        <v>1.874999999999967E-2</v>
      </c>
      <c r="G56" s="21"/>
      <c r="H56" s="21"/>
      <c r="I56" s="34"/>
      <c r="J56" s="34"/>
    </row>
    <row r="57" spans="1:10" x14ac:dyDescent="0.25">
      <c r="A57" s="25">
        <v>40</v>
      </c>
      <c r="B57" s="30">
        <v>1.002</v>
      </c>
      <c r="C57" s="30"/>
      <c r="D57" s="21">
        <v>38</v>
      </c>
      <c r="E57" s="21">
        <f t="shared" ref="E57" si="62">ABS(B55-B57)/(0.01*1*8)</f>
        <v>2.5000000000000022E-2</v>
      </c>
      <c r="F57" s="19">
        <f t="shared" ref="F57" si="63">(B57-1)/(0.01*20*1)</f>
        <v>1.0000000000000009E-2</v>
      </c>
      <c r="G57" s="21"/>
      <c r="H57" s="21"/>
      <c r="I57" s="34"/>
      <c r="J57" s="34"/>
    </row>
    <row r="58" spans="1:10" x14ac:dyDescent="0.25">
      <c r="A58" s="21">
        <v>41</v>
      </c>
      <c r="B58" s="32"/>
      <c r="C58" s="32">
        <v>0.2011</v>
      </c>
      <c r="D58" s="21">
        <v>39</v>
      </c>
      <c r="E58" s="21">
        <f t="shared" ref="E58" si="64">ABS(C56-C58)/(0.01*0.2*10)</f>
        <v>1.0000000000000286E-2</v>
      </c>
      <c r="F58" s="19">
        <f t="shared" ref="F58" si="65">(C58-0.2)/(0.01*24*0.2)</f>
        <v>2.2916666666666457E-2</v>
      </c>
      <c r="G58" s="29"/>
      <c r="H58" s="29"/>
      <c r="I58" s="33"/>
      <c r="J58" s="33"/>
    </row>
    <row r="59" spans="1:10" x14ac:dyDescent="0.25">
      <c r="A59" s="25">
        <v>42</v>
      </c>
      <c r="B59" s="30">
        <v>0.99890000000000001</v>
      </c>
      <c r="C59" s="30"/>
      <c r="D59" s="21">
        <v>40</v>
      </c>
      <c r="E59" s="21">
        <f t="shared" ref="E59" si="66">ABS(B57-B59)/(0.01*1*8)</f>
        <v>3.8749999999999896E-2</v>
      </c>
      <c r="F59" s="19">
        <f t="shared" ref="F59" si="67">(B59-1)/(0.01*20*1)</f>
        <v>-5.4999999999999494E-3</v>
      </c>
      <c r="G59" s="29"/>
      <c r="H59" s="29"/>
      <c r="I59" s="33"/>
      <c r="J59" s="33"/>
    </row>
    <row r="60" spans="1:10" x14ac:dyDescent="0.25">
      <c r="A60" s="21">
        <v>43</v>
      </c>
      <c r="B60" s="32"/>
      <c r="C60" s="32">
        <v>0.20069999999999999</v>
      </c>
      <c r="D60" s="21">
        <v>41</v>
      </c>
      <c r="E60" s="21">
        <f t="shared" ref="E60" si="68">ABS(C58-C60)/(0.01*0.2*10)</f>
        <v>2.0000000000000573E-2</v>
      </c>
      <c r="F60" s="19">
        <f t="shared" ref="F60" si="69">(C60-0.2)/(0.01*24*0.2)</f>
        <v>1.4583333333332883E-2</v>
      </c>
      <c r="G60" s="29"/>
      <c r="H60" s="29"/>
      <c r="I60" s="33"/>
      <c r="J60" s="33"/>
    </row>
    <row r="61" spans="1:10" x14ac:dyDescent="0.25">
      <c r="A61" s="25">
        <v>44</v>
      </c>
      <c r="B61" s="30">
        <v>0.99909999999999999</v>
      </c>
      <c r="C61" s="30"/>
      <c r="D61" s="21">
        <v>42</v>
      </c>
      <c r="E61" s="21">
        <f t="shared" ref="E61" si="70">ABS(B59-B61)/(0.01*1*8)</f>
        <v>2.4999999999997247E-3</v>
      </c>
      <c r="F61" s="19">
        <f t="shared" ref="F61" si="71">(B61-1)/(0.01*20*1)</f>
        <v>-4.5000000000000595E-3</v>
      </c>
      <c r="G61" s="29"/>
      <c r="H61" s="29"/>
      <c r="I61" s="33"/>
      <c r="J61" s="33"/>
    </row>
    <row r="62" spans="1:10" x14ac:dyDescent="0.25">
      <c r="A62" s="21">
        <v>45</v>
      </c>
      <c r="B62" s="32"/>
      <c r="C62" s="32">
        <v>0.20039999999999999</v>
      </c>
      <c r="D62" s="21">
        <v>43</v>
      </c>
      <c r="E62" s="21">
        <f t="shared" ref="E62" si="72">ABS(C60-C62)/(0.01*0.2*10)</f>
        <v>1.4999999999999736E-2</v>
      </c>
      <c r="F62" s="19">
        <f t="shared" ref="F62" si="73">(C62-0.2)/(0.01*24*0.2)</f>
        <v>8.3333333333329932E-3</v>
      </c>
      <c r="G62" s="29"/>
      <c r="H62" s="29"/>
      <c r="I62" s="33"/>
      <c r="J62" s="33"/>
    </row>
    <row r="63" spans="1:10" x14ac:dyDescent="0.25">
      <c r="A63" s="25">
        <v>46</v>
      </c>
      <c r="B63" s="30">
        <v>1.006</v>
      </c>
      <c r="C63" s="30"/>
      <c r="D63" s="21">
        <v>44</v>
      </c>
      <c r="E63" s="21">
        <f t="shared" ref="E63" si="74">ABS(B61-B63)/(0.01*1*8)</f>
        <v>8.6250000000000215E-2</v>
      </c>
      <c r="F63" s="19">
        <f t="shared" ref="F63" si="75">(B63-1)/(0.01*20*1)</f>
        <v>3.0000000000000027E-2</v>
      </c>
      <c r="G63" s="29"/>
      <c r="H63" s="29"/>
      <c r="I63" s="33"/>
      <c r="J63" s="33"/>
    </row>
    <row r="64" spans="1:10" x14ac:dyDescent="0.25">
      <c r="A64" s="21">
        <v>47</v>
      </c>
      <c r="B64" s="32"/>
      <c r="C64" s="32">
        <v>0.20039999999999999</v>
      </c>
      <c r="D64" s="21">
        <v>45</v>
      </c>
      <c r="E64" s="21">
        <f t="shared" ref="E64" si="76">ABS(C62-C64)/(0.01*0.2*10)</f>
        <v>0</v>
      </c>
      <c r="F64" s="19">
        <f t="shared" ref="F64" si="77">(C64-0.2)/(0.01*24*0.2)</f>
        <v>8.3333333333329932E-3</v>
      </c>
      <c r="G64" s="29"/>
      <c r="H64" s="29"/>
      <c r="I64" s="33"/>
      <c r="J64" s="33"/>
    </row>
    <row r="65" spans="1:10" x14ac:dyDescent="0.25">
      <c r="A65" s="25">
        <v>48</v>
      </c>
      <c r="B65" s="30">
        <v>1.006</v>
      </c>
      <c r="C65" s="30"/>
      <c r="D65" s="21">
        <v>46</v>
      </c>
      <c r="E65" s="21">
        <f t="shared" ref="E65" si="78">ABS(B63-B65)/(0.01*1*8)</f>
        <v>0</v>
      </c>
      <c r="F65" s="19">
        <f t="shared" ref="F65" si="79">(B65-1)/(0.01*20*1)</f>
        <v>3.0000000000000027E-2</v>
      </c>
      <c r="G65" s="29"/>
      <c r="H65" s="29"/>
      <c r="I65" s="33"/>
      <c r="J65" s="33"/>
    </row>
    <row r="66" spans="1:10" x14ac:dyDescent="0.25">
      <c r="A66" s="21">
        <v>49</v>
      </c>
      <c r="B66" s="32"/>
      <c r="C66" s="32">
        <v>0.20369999999999999</v>
      </c>
      <c r="D66" s="21">
        <v>47</v>
      </c>
      <c r="E66" s="21">
        <f t="shared" ref="E66" si="80">ABS(C64-C66)/(0.01*0.2*10)</f>
        <v>0.16499999999999987</v>
      </c>
      <c r="F66" s="19">
        <f t="shared" ref="F66" si="81">(C66-0.2)/(0.01*24*0.2)</f>
        <v>7.7083333333332935E-2</v>
      </c>
      <c r="G66" s="29"/>
      <c r="H66" s="29"/>
      <c r="I66" s="33"/>
      <c r="J66" s="33"/>
    </row>
    <row r="67" spans="1:10" x14ac:dyDescent="0.25">
      <c r="A67" s="25">
        <v>50</v>
      </c>
      <c r="B67" s="26">
        <v>0.99356</v>
      </c>
      <c r="C67" s="26"/>
      <c r="D67" s="21">
        <v>48</v>
      </c>
      <c r="E67" s="21">
        <f t="shared" ref="E67" si="82">ABS(B65-B67)/(0.01*1*8)</f>
        <v>0.15550000000000008</v>
      </c>
      <c r="F67" s="19">
        <f t="shared" ref="F67" si="83">(B67-1)/(0.01*20*1)</f>
        <v>-3.2200000000000006E-2</v>
      </c>
      <c r="G67" s="29"/>
      <c r="H67" s="29"/>
      <c r="I67" s="33"/>
      <c r="J67" s="33"/>
    </row>
    <row r="68" spans="1:10" x14ac:dyDescent="0.25">
      <c r="A68" s="21">
        <v>51</v>
      </c>
      <c r="B68" s="31"/>
      <c r="C68" s="31">
        <v>0.1968</v>
      </c>
      <c r="D68" s="21">
        <v>49</v>
      </c>
      <c r="E68" s="21">
        <f t="shared" ref="E68" si="84">ABS(C66-C68)/(0.01*0.2*10)</f>
        <v>0.34499999999999947</v>
      </c>
      <c r="F68" s="19">
        <f t="shared" ref="F68" si="85">(C68-0.2)/(0.01*24*0.2)</f>
        <v>-6.6666666666666846E-2</v>
      </c>
      <c r="G68" s="29"/>
      <c r="H68" s="29"/>
      <c r="I68" s="33"/>
      <c r="J68" s="33"/>
    </row>
    <row r="69" spans="1:10" x14ac:dyDescent="0.25">
      <c r="A69" s="25">
        <v>52</v>
      </c>
      <c r="B69" s="26">
        <v>1.004</v>
      </c>
      <c r="C69" s="26"/>
      <c r="D69" s="21">
        <v>50</v>
      </c>
      <c r="E69" s="21">
        <f t="shared" ref="E69" si="86">ABS(B67-B69)/(0.01*1*8)</f>
        <v>0.13050000000000006</v>
      </c>
      <c r="F69" s="19">
        <f t="shared" ref="F69" si="87">(B69-1)/(0.01*20*1)</f>
        <v>2.0000000000000018E-2</v>
      </c>
      <c r="G69" s="29"/>
      <c r="H69" s="29"/>
      <c r="I69" s="33"/>
      <c r="J69" s="33"/>
    </row>
    <row r="70" spans="1:10" x14ac:dyDescent="0.25">
      <c r="A70" s="21">
        <v>53</v>
      </c>
      <c r="B70" s="31"/>
      <c r="C70" s="31">
        <v>0.2097</v>
      </c>
      <c r="D70" s="21">
        <v>51</v>
      </c>
      <c r="E70" s="21">
        <f t="shared" ref="E70" si="88">ABS(C68-C70)/(0.01*0.2*10)</f>
        <v>0.64499999999999968</v>
      </c>
      <c r="F70" s="19">
        <f t="shared" ref="F70" si="89">(C70-0.2)/(0.01*24*0.2)</f>
        <v>0.20208333333333306</v>
      </c>
      <c r="G70" s="29"/>
      <c r="H70" s="29"/>
      <c r="I70" s="33"/>
      <c r="J70" s="33"/>
    </row>
    <row r="71" spans="1:10" x14ac:dyDescent="0.25">
      <c r="A71" s="25">
        <v>54</v>
      </c>
      <c r="B71" s="26">
        <v>0.99029999999999996</v>
      </c>
      <c r="C71" s="26"/>
      <c r="D71" s="21">
        <v>52</v>
      </c>
      <c r="E71" s="21">
        <f t="shared" ref="E71" si="90">ABS(B69-B71)/(0.01*1*8)</f>
        <v>0.17125000000000057</v>
      </c>
      <c r="F71" s="19">
        <f t="shared" ref="F71" si="91">(B71-1)/(0.01*20*1)</f>
        <v>-4.850000000000021E-2</v>
      </c>
      <c r="G71" s="29"/>
      <c r="H71" s="29"/>
      <c r="I71" s="33"/>
      <c r="J71" s="33"/>
    </row>
    <row r="72" spans="1:10" x14ac:dyDescent="0.25">
      <c r="A72" s="21">
        <v>55</v>
      </c>
      <c r="B72" s="31"/>
      <c r="C72" s="31">
        <v>0.20649999999999999</v>
      </c>
      <c r="D72" s="21">
        <v>53</v>
      </c>
      <c r="E72" s="21">
        <f t="shared" ref="E72" si="92">ABS(C70-C72)/(0.01*0.2*10)</f>
        <v>0.16000000000000042</v>
      </c>
      <c r="F72" s="19">
        <f t="shared" ref="F72" si="93">(C72-0.2)/(0.01*24*0.2)</f>
        <v>0.13541666666666621</v>
      </c>
      <c r="G72" s="29"/>
      <c r="H72" s="29"/>
      <c r="I72" s="33"/>
      <c r="J72" s="33"/>
    </row>
    <row r="73" spans="1:10" x14ac:dyDescent="0.25">
      <c r="A73" s="25">
        <v>56</v>
      </c>
      <c r="B73" s="26">
        <v>0.98650000000000004</v>
      </c>
      <c r="C73" s="26"/>
      <c r="D73" s="21">
        <v>54</v>
      </c>
      <c r="E73" s="21">
        <f t="shared" ref="E73" si="94">ABS(B71-B73)/(0.01*1*8)</f>
        <v>4.7499999999998932E-2</v>
      </c>
      <c r="F73" s="19">
        <f t="shared" ref="F73" si="95">(B73-1)/(0.01*20*1)</f>
        <v>-6.7499999999999782E-2</v>
      </c>
      <c r="G73" s="29"/>
      <c r="H73" s="29"/>
      <c r="I73" s="33"/>
      <c r="J73" s="33"/>
    </row>
    <row r="74" spans="1:10" x14ac:dyDescent="0.25">
      <c r="A74" s="21">
        <v>57</v>
      </c>
      <c r="B74" s="31"/>
      <c r="C74" s="31">
        <v>0.19520000000000001</v>
      </c>
      <c r="D74" s="21">
        <v>55</v>
      </c>
      <c r="E74" s="21">
        <f t="shared" ref="E74" si="96">ABS(C72-C74)/(0.01*0.2*10)</f>
        <v>0.56499999999999884</v>
      </c>
      <c r="F74" s="19">
        <f t="shared" ref="F74" si="97">(C74-0.2)/(0.01*24*0.2)</f>
        <v>-9.9999999999999978E-2</v>
      </c>
      <c r="G74" s="29"/>
      <c r="H74" s="29"/>
      <c r="I74" s="33"/>
      <c r="J74" s="33"/>
    </row>
    <row r="75" spans="1:10" x14ac:dyDescent="0.25">
      <c r="A75" s="25">
        <v>58</v>
      </c>
      <c r="B75" s="26">
        <v>1.006</v>
      </c>
      <c r="C75" s="26"/>
      <c r="D75" s="21">
        <v>56</v>
      </c>
      <c r="E75" s="21">
        <f t="shared" ref="E75" si="98">ABS(B73-B75)/(0.01*1*8)</f>
        <v>0.24374999999999952</v>
      </c>
      <c r="F75" s="19">
        <f t="shared" ref="F75" si="99">(B75-1)/(0.01*20*1)</f>
        <v>3.0000000000000027E-2</v>
      </c>
      <c r="G75" s="29"/>
      <c r="H75" s="29"/>
      <c r="I75" s="33"/>
      <c r="J75" s="33"/>
    </row>
    <row r="76" spans="1:10" x14ac:dyDescent="0.25">
      <c r="A76" s="21">
        <v>59</v>
      </c>
      <c r="B76" s="31"/>
      <c r="C76" s="31">
        <v>0.2026</v>
      </c>
      <c r="D76" s="21">
        <v>57</v>
      </c>
      <c r="E76" s="21">
        <f t="shared" ref="E76" si="100">ABS(C74-C76)/(0.01*0.2*10)</f>
        <v>0.3699999999999995</v>
      </c>
      <c r="F76" s="19">
        <f t="shared" ref="F76" si="101">(C76-0.2)/(0.01*24*0.2)</f>
        <v>5.4166666666666481E-2</v>
      </c>
      <c r="G76" s="29"/>
      <c r="H76" s="29"/>
      <c r="I76" s="33"/>
      <c r="J76" s="33"/>
    </row>
    <row r="77" spans="1:10" x14ac:dyDescent="0.25">
      <c r="A77" s="21">
        <v>60</v>
      </c>
      <c r="B77" s="31">
        <v>0.99850000000000005</v>
      </c>
      <c r="C77" s="31"/>
      <c r="D77" s="21">
        <v>58</v>
      </c>
      <c r="E77" s="21">
        <f t="shared" ref="E77" si="102">ABS(B75-B77)/(0.01*1*8)</f>
        <v>9.3749999999999389E-2</v>
      </c>
      <c r="F77" s="19">
        <f t="shared" ref="F77" si="103">(B77-1)/(0.01*20*1)</f>
        <v>-7.4999999999997291E-3</v>
      </c>
      <c r="G77" s="29"/>
      <c r="H77" s="29"/>
      <c r="I77" s="33"/>
      <c r="J77" s="33"/>
    </row>
    <row r="78" spans="1:10" x14ac:dyDescent="0.25">
      <c r="A78" s="21">
        <v>61</v>
      </c>
      <c r="B78" s="31"/>
      <c r="C78" s="31">
        <v>0.1956</v>
      </c>
      <c r="D78" s="21">
        <v>59</v>
      </c>
      <c r="E78" s="21">
        <f t="shared" ref="E78" si="104">ABS(C76-C78)/(0.01*0.2*10)</f>
        <v>0.35000000000000031</v>
      </c>
      <c r="F78" s="19">
        <f t="shared" ref="F78" si="105">(C78-0.2)/(0.01*24*0.2)</f>
        <v>-9.1666666666666979E-2</v>
      </c>
      <c r="G78" s="29"/>
      <c r="H78" s="29"/>
      <c r="I78" s="33"/>
      <c r="J78" s="33"/>
    </row>
    <row r="79" spans="1:10" x14ac:dyDescent="0.25">
      <c r="A79" s="21">
        <v>62</v>
      </c>
      <c r="B79" s="31">
        <v>1.004</v>
      </c>
      <c r="C79" s="31"/>
      <c r="D79" s="21">
        <v>60</v>
      </c>
      <c r="E79" s="21">
        <f t="shared" ref="E79" si="106">ABS(B77-B79)/(0.01*1*8)</f>
        <v>6.8749999999999367E-2</v>
      </c>
      <c r="F79" s="19">
        <f t="shared" ref="F79" si="107">(B79-1)/(0.01*20*1)</f>
        <v>2.0000000000000018E-2</v>
      </c>
      <c r="G79" s="29"/>
      <c r="H79" s="29"/>
      <c r="I79" s="33"/>
      <c r="J79" s="33"/>
    </row>
    <row r="80" spans="1:10" x14ac:dyDescent="0.25">
      <c r="A80" s="21">
        <v>63</v>
      </c>
      <c r="B80" s="31"/>
      <c r="C80" s="31">
        <v>0.1963</v>
      </c>
      <c r="D80" s="21">
        <v>61</v>
      </c>
      <c r="E80" s="21">
        <f t="shared" ref="E80" si="108">ABS(C78-C80)/(0.01*0.2*10)</f>
        <v>3.5000000000000309E-2</v>
      </c>
      <c r="F80" s="19">
        <f t="shared" ref="F80" si="109">(C80-0.2)/(0.01*24*0.2)</f>
        <v>-7.7083333333333517E-2</v>
      </c>
      <c r="G80" s="29"/>
      <c r="H80" s="29"/>
      <c r="I80" s="33"/>
      <c r="J80" s="33"/>
    </row>
    <row r="81" spans="1:10" x14ac:dyDescent="0.25">
      <c r="A81" s="21">
        <v>64</v>
      </c>
      <c r="B81" s="31">
        <v>1.0029999999999999</v>
      </c>
      <c r="C81" s="31"/>
      <c r="D81" s="21">
        <v>62</v>
      </c>
      <c r="E81" s="21">
        <f t="shared" ref="E81" si="110">ABS(B79-B81)/(0.01*1*8)</f>
        <v>1.2500000000001399E-2</v>
      </c>
      <c r="F81" s="19">
        <f t="shared" ref="F81" si="111">(B81-1)/(0.01*20*1)</f>
        <v>1.4999999999999458E-2</v>
      </c>
      <c r="G81" s="29"/>
      <c r="H81" s="29"/>
      <c r="I81" s="33"/>
      <c r="J81" s="33"/>
    </row>
    <row r="82" spans="1:10" x14ac:dyDescent="0.25">
      <c r="A82" s="21">
        <v>65</v>
      </c>
      <c r="B82" s="31"/>
      <c r="C82" s="31">
        <v>0.20119999999999999</v>
      </c>
      <c r="D82" s="21">
        <v>63</v>
      </c>
      <c r="E82" s="21">
        <f t="shared" ref="E82" si="112">ABS(C80-C82)/(0.01*0.2*10)</f>
        <v>0.24499999999999938</v>
      </c>
      <c r="F82" s="19">
        <f t="shared" ref="F82" si="113">(C82-0.2)/(0.01*24*0.2)</f>
        <v>2.4999999999999561E-2</v>
      </c>
      <c r="G82" s="29"/>
      <c r="H82" s="29"/>
      <c r="I82" s="33"/>
      <c r="J82" s="33"/>
    </row>
    <row r="83" spans="1:10" x14ac:dyDescent="0.25">
      <c r="A83" s="21">
        <v>66</v>
      </c>
      <c r="B83" s="31">
        <v>0.99870000000000003</v>
      </c>
      <c r="C83" s="31"/>
      <c r="D83" s="21">
        <v>64</v>
      </c>
      <c r="E83" s="21">
        <f t="shared" ref="E83" si="114">ABS(B81-B83)/(0.01*1*8)</f>
        <v>5.3749999999998244E-2</v>
      </c>
      <c r="F83" s="19">
        <f t="shared" ref="F83" si="115">(B83-1)/(0.01*20*1)</f>
        <v>-6.4999999999998392E-3</v>
      </c>
      <c r="G83" s="29"/>
      <c r="H83" s="29"/>
      <c r="I83" s="33"/>
      <c r="J83" s="33"/>
    </row>
    <row r="84" spans="1:10" x14ac:dyDescent="0.25">
      <c r="A84" s="21">
        <v>67</v>
      </c>
      <c r="B84" s="31"/>
      <c r="C84" s="31">
        <v>0.2039</v>
      </c>
      <c r="D84" s="21">
        <v>65</v>
      </c>
      <c r="E84" s="21">
        <f t="shared" ref="E84" si="116">ABS(C82-C84)/(0.01*0.2*10)</f>
        <v>0.1350000000000004</v>
      </c>
      <c r="F84" s="19">
        <f t="shared" ref="F84" si="117">(C84-0.2)/(0.01*24*0.2)</f>
        <v>8.1249999999999725E-2</v>
      </c>
      <c r="G84" s="29"/>
      <c r="H84" s="29"/>
      <c r="I84" s="33"/>
      <c r="J84" s="33"/>
    </row>
    <row r="85" spans="1:10" x14ac:dyDescent="0.25">
      <c r="A85" s="21">
        <v>68</v>
      </c>
      <c r="B85" s="31">
        <v>0.98770000000000002</v>
      </c>
      <c r="C85" s="31"/>
      <c r="D85" s="21">
        <v>66</v>
      </c>
      <c r="E85" s="21">
        <f t="shared" ref="E85" si="118">ABS(B83-B85)/(0.01*1*8)</f>
        <v>0.13750000000000012</v>
      </c>
      <c r="F85" s="19">
        <f t="shared" ref="F85" si="119">(B85-1)/(0.01*20*1)</f>
        <v>-6.1499999999999888E-2</v>
      </c>
      <c r="G85" s="29"/>
      <c r="H85" s="29"/>
      <c r="I85" s="33"/>
      <c r="J85" s="33"/>
    </row>
    <row r="86" spans="1:10" x14ac:dyDescent="0.25">
      <c r="A86" s="21">
        <v>69</v>
      </c>
      <c r="B86" s="31"/>
      <c r="C86" s="31">
        <v>0.20930000000000001</v>
      </c>
      <c r="D86" s="21">
        <v>67</v>
      </c>
      <c r="E86" s="21">
        <f t="shared" ref="E86" si="120">ABS(C84-C86)/(0.01*0.2*10)</f>
        <v>0.27000000000000079</v>
      </c>
      <c r="F86" s="19">
        <f t="shared" ref="F86" si="121">(C86-0.2)/(0.01*24*0.2)</f>
        <v>0.19375000000000006</v>
      </c>
      <c r="G86" s="29"/>
      <c r="H86" s="29"/>
      <c r="I86" s="33"/>
      <c r="J86" s="33"/>
    </row>
    <row r="87" spans="1:10" x14ac:dyDescent="0.25">
      <c r="A87" s="21">
        <v>70</v>
      </c>
      <c r="B87" s="31">
        <v>0.99080000000000001</v>
      </c>
      <c r="C87" s="31"/>
      <c r="D87" s="21">
        <v>68</v>
      </c>
      <c r="E87" s="21">
        <f t="shared" ref="E87" si="122">ABS(B85-B87)/(0.01*1*8)</f>
        <v>3.8749999999999896E-2</v>
      </c>
      <c r="F87" s="19">
        <f t="shared" ref="F87" si="123">(B87-1)/(0.01*20*1)</f>
        <v>-4.599999999999993E-2</v>
      </c>
      <c r="G87" s="29"/>
      <c r="H87" s="29"/>
      <c r="I87" s="33"/>
      <c r="J87" s="33"/>
    </row>
    <row r="88" spans="1:10" x14ac:dyDescent="0.25">
      <c r="A88" s="21">
        <v>71</v>
      </c>
      <c r="B88" s="31"/>
      <c r="C88" s="31">
        <v>0.1971</v>
      </c>
      <c r="D88" s="21">
        <v>69</v>
      </c>
      <c r="E88" s="21">
        <f t="shared" ref="E88" si="124">ABS(C86-C88)/(0.01*0.2*10)</f>
        <v>0.61000000000000076</v>
      </c>
      <c r="F88" s="19">
        <f t="shared" ref="F88" si="125">(C88-0.2)/(0.01*24*0.2)</f>
        <v>-6.0416666666666952E-2</v>
      </c>
      <c r="G88" s="29"/>
      <c r="H88" s="29"/>
      <c r="I88" s="33"/>
      <c r="J88" s="33"/>
    </row>
    <row r="89" spans="1:10" x14ac:dyDescent="0.25">
      <c r="A89" s="21">
        <v>72</v>
      </c>
      <c r="B89" s="31">
        <v>1.0029999999999999</v>
      </c>
      <c r="C89" s="31"/>
      <c r="D89" s="21">
        <v>70</v>
      </c>
      <c r="E89" s="21">
        <f t="shared" ref="E89" si="126">ABS(B87-B89)/(0.01*1*8)</f>
        <v>0.15249999999999847</v>
      </c>
      <c r="F89" s="19">
        <f t="shared" ref="F89" si="127">(B89-1)/(0.01*20*1)</f>
        <v>1.4999999999999458E-2</v>
      </c>
      <c r="G89" s="29"/>
      <c r="H89" s="29"/>
      <c r="I89" s="33"/>
      <c r="J89" s="33"/>
    </row>
    <row r="90" spans="1:10" x14ac:dyDescent="0.25">
      <c r="A90" s="21">
        <v>73</v>
      </c>
      <c r="B90" s="31"/>
      <c r="C90" s="31">
        <v>0.20699999999999999</v>
      </c>
      <c r="D90" s="21">
        <v>71</v>
      </c>
      <c r="E90" s="21">
        <f t="shared" ref="E90" si="128">ABS(C88-C90)/(0.01*0.2*10)</f>
        <v>0.49499999999999961</v>
      </c>
      <c r="F90" s="19">
        <f t="shared" ref="F90" si="129">(C90-0.2)/(0.01*24*0.2)</f>
        <v>0.14583333333333287</v>
      </c>
      <c r="G90" s="29"/>
      <c r="H90" s="29"/>
      <c r="I90" s="33"/>
      <c r="J90" s="33"/>
    </row>
    <row r="91" spans="1:10" x14ac:dyDescent="0.25">
      <c r="A91" s="21">
        <v>74</v>
      </c>
      <c r="B91" s="31">
        <v>1.02</v>
      </c>
      <c r="C91" s="31"/>
      <c r="D91" s="21">
        <v>72</v>
      </c>
      <c r="E91" s="21">
        <f t="shared" ref="E91" si="130">ABS(B89-B91)/(0.01*1*8)</f>
        <v>0.21250000000000158</v>
      </c>
      <c r="F91" s="19">
        <f t="shared" ref="F91" si="131">(B91-1)/(0.01*20*1)</f>
        <v>0.10000000000000009</v>
      </c>
      <c r="G91" s="29"/>
      <c r="H91" s="29"/>
      <c r="I91" s="33"/>
      <c r="J91" s="33"/>
    </row>
    <row r="92" spans="1:10" x14ac:dyDescent="0.25">
      <c r="A92" s="21">
        <v>75</v>
      </c>
      <c r="B92" s="31"/>
      <c r="C92" s="31">
        <v>0.20849999999999999</v>
      </c>
      <c r="D92" s="21">
        <v>73</v>
      </c>
      <c r="E92" s="21">
        <f t="shared" ref="E92" si="132">ABS(C90-C92)/(0.01*0.2*10)</f>
        <v>7.5000000000000067E-2</v>
      </c>
      <c r="F92" s="19">
        <f t="shared" ref="F92" si="133">(C92-0.2)/(0.01*24*0.2)</f>
        <v>0.1770833333333329</v>
      </c>
      <c r="G92" s="29"/>
      <c r="H92" s="29"/>
      <c r="I92" s="33"/>
      <c r="J92" s="33"/>
    </row>
    <row r="93" spans="1:10" x14ac:dyDescent="0.25">
      <c r="A93" s="21">
        <v>76</v>
      </c>
      <c r="B93" s="31">
        <v>0.98780000000000001</v>
      </c>
      <c r="C93" s="31"/>
      <c r="D93" s="21">
        <v>74</v>
      </c>
      <c r="E93" s="21">
        <f t="shared" ref="E93" si="134">ABS(B91-B93)/(0.01*1*8)</f>
        <v>0.40250000000000008</v>
      </c>
      <c r="F93" s="19">
        <f t="shared" ref="F93" si="135">(B93-1)/(0.01*20*1)</f>
        <v>-6.0999999999999943E-2</v>
      </c>
      <c r="G93" s="29"/>
      <c r="H93" s="29"/>
      <c r="I93" s="33"/>
      <c r="J93" s="33"/>
    </row>
    <row r="94" spans="1:10" x14ac:dyDescent="0.25">
      <c r="A94" s="21">
        <v>77</v>
      </c>
      <c r="B94" s="31"/>
      <c r="C94" s="31">
        <v>0.20610000000000001</v>
      </c>
      <c r="D94" s="21">
        <v>75</v>
      </c>
      <c r="E94" s="21">
        <f t="shared" ref="E94" si="136">ABS(C92-C94)/(0.01*0.2*10)</f>
        <v>0.11999999999999927</v>
      </c>
      <c r="F94" s="19">
        <f t="shared" ref="F94" si="137">(C94-0.2)/(0.01*24*0.2)</f>
        <v>0.12708333333333321</v>
      </c>
      <c r="G94" s="29"/>
      <c r="H94" s="29"/>
      <c r="I94" s="33"/>
      <c r="J94" s="33"/>
    </row>
    <row r="95" spans="1:10" x14ac:dyDescent="0.25">
      <c r="A95" s="21">
        <v>78</v>
      </c>
      <c r="B95" s="31">
        <v>0.99029999999999996</v>
      </c>
      <c r="C95" s="31"/>
      <c r="D95" s="21">
        <v>76</v>
      </c>
      <c r="E95" s="21">
        <f t="shared" ref="E95" si="138">ABS(B93-B95)/(0.01*1*8)</f>
        <v>3.1249999999999334E-2</v>
      </c>
      <c r="F95" s="19">
        <f t="shared" ref="F95" si="139">(B95-1)/(0.01*20*1)</f>
        <v>-4.850000000000021E-2</v>
      </c>
      <c r="G95" s="29"/>
      <c r="H95" s="29"/>
      <c r="I95" s="33"/>
      <c r="J95" s="33"/>
    </row>
  </sheetData>
  <mergeCells count="100">
    <mergeCell ref="A1:J1"/>
    <mergeCell ref="A3:E3"/>
    <mergeCell ref="F3:J3"/>
    <mergeCell ref="A7:E7"/>
    <mergeCell ref="F7:J7"/>
    <mergeCell ref="A12:E12"/>
    <mergeCell ref="F12:H12"/>
    <mergeCell ref="I12:J12"/>
    <mergeCell ref="A13:E13"/>
    <mergeCell ref="A4:E4"/>
    <mergeCell ref="F4:J4"/>
    <mergeCell ref="A5:E5"/>
    <mergeCell ref="F5:J5"/>
    <mergeCell ref="A6:E6"/>
    <mergeCell ref="F6:J6"/>
    <mergeCell ref="G16:H16"/>
    <mergeCell ref="I16:J17"/>
    <mergeCell ref="I19:J19"/>
    <mergeCell ref="I20:J20"/>
    <mergeCell ref="I21:J21"/>
    <mergeCell ref="I22:J22"/>
    <mergeCell ref="A14:E14"/>
    <mergeCell ref="A15:E15"/>
    <mergeCell ref="A16:A17"/>
    <mergeCell ref="B16:C16"/>
    <mergeCell ref="D16:D17"/>
    <mergeCell ref="E16:F16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I41:J41"/>
    <mergeCell ref="I42:J42"/>
    <mergeCell ref="I43:J43"/>
    <mergeCell ref="I44:J44"/>
    <mergeCell ref="I45:J45"/>
    <mergeCell ref="I46:J46"/>
    <mergeCell ref="I35:J35"/>
    <mergeCell ref="I36:J36"/>
    <mergeCell ref="I37:J37"/>
    <mergeCell ref="I38:J38"/>
    <mergeCell ref="I39:J39"/>
    <mergeCell ref="I40:J40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95:J95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2023-05-29T01:25:47Z</dcterms:modified>
</cp:coreProperties>
</file>